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EJT/EJT-20-265_[758_122-146]/Publication/"/>
    </mc:Choice>
  </mc:AlternateContent>
  <xr:revisionPtr revIDLastSave="0" documentId="13_ncr:1_{A2363947-AD3A-3140-8AC7-8BFED4EDA9DB}" xr6:coauthVersionLast="36" xr6:coauthVersionMax="36" xr10:uidLastSave="{00000000-0000-0000-0000-000000000000}"/>
  <bookViews>
    <workbookView xWindow="0" yWindow="460" windowWidth="28000" windowHeight="20080" xr2:uid="{00000000-000D-0000-FFFF-FFFF00000000}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R40" i="1" l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S39" i="1"/>
  <c r="R39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S7" i="1"/>
  <c r="R7" i="1"/>
</calcChain>
</file>

<file path=xl/sharedStrings.xml><?xml version="1.0" encoding="utf-8"?>
<sst xmlns="http://schemas.openxmlformats.org/spreadsheetml/2006/main" count="107" uniqueCount="84">
  <si>
    <t>min-max</t>
  </si>
  <si>
    <t>mean</t>
  </si>
  <si>
    <t>st. deviation</t>
  </si>
  <si>
    <t>holotype</t>
  </si>
  <si>
    <t>pt</t>
  </si>
  <si>
    <t>Buccal tube length µm</t>
  </si>
  <si>
    <t>Buccal tube ext width µm</t>
  </si>
  <si>
    <t>Stylet support insertion µm</t>
  </si>
  <si>
    <t>Placoid row µm</t>
  </si>
  <si>
    <t>Macroplacoid row µm</t>
  </si>
  <si>
    <t>First macroplacoid µm</t>
  </si>
  <si>
    <t>Second macroplacoid µm</t>
  </si>
  <si>
    <t>microplacoid µm</t>
  </si>
  <si>
    <t>M. azzunae</t>
  </si>
  <si>
    <t>3,7-5,8</t>
  </si>
  <si>
    <t>11,6-15,9</t>
  </si>
  <si>
    <t>22,0-30,5</t>
  </si>
  <si>
    <t>75,1-80,5</t>
  </si>
  <si>
    <t>14,9-20,8</t>
  </si>
  <si>
    <t>50,1-57,7</t>
  </si>
  <si>
    <t>12,0-18,8</t>
  </si>
  <si>
    <t>37,7-48,7</t>
  </si>
  <si>
    <t>6,9-10,9</t>
  </si>
  <si>
    <t>24,3-29,7</t>
  </si>
  <si>
    <t>5,3-8,0</t>
  </si>
  <si>
    <t>16,0-20,7</t>
  </si>
  <si>
    <t>1,7-2,6</t>
  </si>
  <si>
    <t>5,9-8,6</t>
  </si>
  <si>
    <t>8,4-11,7</t>
  </si>
  <si>
    <t>27,1-31,3</t>
  </si>
  <si>
    <t>7,9-11,3</t>
  </si>
  <si>
    <t>8,9-13,2</t>
  </si>
  <si>
    <t>29,1-34,6</t>
  </si>
  <si>
    <t>8,5-12,5</t>
  </si>
  <si>
    <t>28,2-32,5</t>
  </si>
  <si>
    <t>24,9-30,2</t>
  </si>
  <si>
    <t>External claws III p µm mb</t>
  </si>
  <si>
    <t>External claws III p µm sb</t>
  </si>
  <si>
    <t>Internal claws III p µm mb</t>
  </si>
  <si>
    <t>Internal claws III p µm sb</t>
  </si>
  <si>
    <t>Posterior claws IV p µm sb</t>
  </si>
  <si>
    <t>Posterior claws IV p µm mb</t>
  </si>
  <si>
    <t>Anterior claws IV p µm sb</t>
  </si>
  <si>
    <t>Anterior claws IV p µm mb</t>
  </si>
  <si>
    <t>Buccal tube int width µm</t>
  </si>
  <si>
    <t>20,1-25,8</t>
  </si>
  <si>
    <t>C4218-S32</t>
  </si>
  <si>
    <t>C4218-S3</t>
  </si>
  <si>
    <t>C4218-S4a</t>
  </si>
  <si>
    <t>C4218-S4b</t>
  </si>
  <si>
    <t>C4218-S9</t>
  </si>
  <si>
    <t>C4218-S17</t>
  </si>
  <si>
    <t>C4218-S30</t>
  </si>
  <si>
    <t>C4218-S31</t>
  </si>
  <si>
    <t>C4218-S33a</t>
  </si>
  <si>
    <t>C4218-S33b</t>
  </si>
  <si>
    <t>C4218-S34</t>
  </si>
  <si>
    <t>C4218-S6a</t>
  </si>
  <si>
    <t>C4218-S6e</t>
  </si>
  <si>
    <t>Body length* µm</t>
  </si>
  <si>
    <t>* three animals below 200 μm in length were not measured.</t>
  </si>
  <si>
    <t>2,8-3,8</t>
  </si>
  <si>
    <t>8,3-11,1</t>
  </si>
  <si>
    <t>nr. measurements</t>
  </si>
  <si>
    <t>6,2-9,6</t>
  </si>
  <si>
    <t>6,1-9,3</t>
  </si>
  <si>
    <t>20,5-24,2</t>
  </si>
  <si>
    <t>7,0-9,4</t>
  </si>
  <si>
    <t>21,6-26,7</t>
  </si>
  <si>
    <t>20,4-24,0</t>
  </si>
  <si>
    <t>6,6-8,8</t>
  </si>
  <si>
    <t>External claws I p µm mb</t>
  </si>
  <si>
    <t>External claws I p µm sb</t>
  </si>
  <si>
    <t>Internal claws I p µm mb</t>
  </si>
  <si>
    <t>Internal claws I p µm sb</t>
  </si>
  <si>
    <t>External claws II p µm mb</t>
  </si>
  <si>
    <t>External claws II p µm sb</t>
  </si>
  <si>
    <t>Internal claws II p µm mb</t>
  </si>
  <si>
    <t>Internal claws II p µm sb</t>
  </si>
  <si>
    <t>C4218-S6b#</t>
  </si>
  <si>
    <t>239,7-410,3</t>
  </si>
  <si>
    <t>29,4-38,5</t>
  </si>
  <si>
    <t># animal not considered for mean, SD and min-max</t>
  </si>
  <si>
    <r>
      <t>Supp. file 1</t>
    </r>
    <r>
      <rPr>
        <sz val="10"/>
        <color theme="1"/>
        <rFont val="Times New Roman"/>
        <family val="1"/>
      </rPr>
      <t xml:space="preserve">. Single measurements (in μm) and pt values of morphological structures of the holotype and paratypes of </t>
    </r>
    <r>
      <rPr>
        <i/>
        <sz val="10"/>
        <color indexed="8"/>
        <rFont val="Times New Roman"/>
        <family val="1"/>
      </rPr>
      <t>Macrobiotus azzunae</t>
    </r>
    <r>
      <rPr>
        <sz val="10"/>
        <color indexed="8"/>
        <rFont val="Times New Roman"/>
        <family val="1"/>
      </rPr>
      <t xml:space="preserve"> sp. nov. https://doi.org/10.5852/ejt.2021.758.1429.4625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</si>
</sst>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textRotation="90"/>
    </xf>
    <xf numFmtId="164" fontId="3" fillId="0" borderId="0" xfId="0" applyNumberFormat="1" applyFont="1" applyAlignment="1">
      <alignment textRotation="90"/>
    </xf>
    <xf numFmtId="0" fontId="5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left"/>
    </xf>
    <xf numFmtId="0" fontId="11" fillId="0" borderId="0" xfId="0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left"/>
    </xf>
    <xf numFmtId="0" fontId="5" fillId="0" borderId="0" xfId="0" applyFont="1" applyFill="1"/>
    <xf numFmtId="164" fontId="5" fillId="0" borderId="0" xfId="0" applyNumberFormat="1" applyFont="1" applyFill="1" applyAlignment="1">
      <alignment horizontal="left"/>
    </xf>
    <xf numFmtId="164" fontId="6" fillId="0" borderId="0" xfId="0" applyNumberFormat="1" applyFont="1" applyFill="1"/>
    <xf numFmtId="164" fontId="5" fillId="0" borderId="0" xfId="0" applyNumberFormat="1" applyFont="1" applyFill="1"/>
    <xf numFmtId="0" fontId="7" fillId="0" borderId="0" xfId="0" applyFont="1" applyFill="1"/>
    <xf numFmtId="164" fontId="1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left"/>
    </xf>
    <xf numFmtId="0" fontId="3" fillId="0" borderId="1" xfId="0" applyFont="1" applyBorder="1"/>
    <xf numFmtId="0" fontId="11" fillId="0" borderId="1" xfId="0" applyFont="1" applyBorder="1" applyAlignment="1">
      <alignment horizontal="left" textRotation="90"/>
    </xf>
    <xf numFmtId="0" fontId="11" fillId="0" borderId="1" xfId="0" applyFont="1" applyFill="1" applyBorder="1" applyAlignment="1">
      <alignment horizontal="left" textRotation="45"/>
    </xf>
    <xf numFmtId="0" fontId="11" fillId="0" borderId="1" xfId="0" applyFont="1" applyFill="1" applyBorder="1" applyAlignment="1">
      <alignment horizontal="left" textRotation="90"/>
    </xf>
    <xf numFmtId="164" fontId="11" fillId="0" borderId="1" xfId="0" applyNumberFormat="1" applyFont="1" applyBorder="1" applyAlignment="1">
      <alignment horizontal="left" textRotation="90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 textRotation="45"/>
    </xf>
    <xf numFmtId="0" fontId="11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164" fontId="5" fillId="0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7"/>
  <sheetViews>
    <sheetView tabSelected="1" zoomScale="169" zoomScaleNormal="169" workbookViewId="0">
      <selection activeCell="B1" sqref="B1"/>
    </sheetView>
  </sheetViews>
  <sheetFormatPr baseColWidth="10" defaultColWidth="8.83203125" defaultRowHeight="15" x14ac:dyDescent="0.2"/>
  <cols>
    <col min="1" max="1" width="3.83203125" customWidth="1"/>
    <col min="2" max="2" width="26" customWidth="1"/>
    <col min="3" max="3" width="3.33203125" style="20" bestFit="1" customWidth="1"/>
    <col min="4" max="4" width="8.83203125" style="32" bestFit="1" customWidth="1"/>
    <col min="5" max="5" width="8" style="33" bestFit="1" customWidth="1"/>
    <col min="6" max="6" width="8.83203125" style="32" bestFit="1" customWidth="1"/>
    <col min="7" max="7" width="9" style="33" bestFit="1" customWidth="1"/>
    <col min="8" max="9" width="8.83203125" style="33" bestFit="1" customWidth="1"/>
    <col min="10" max="10" width="8" style="33" bestFit="1" customWidth="1"/>
    <col min="11" max="12" width="8.83203125" style="33" bestFit="1" customWidth="1"/>
    <col min="13" max="13" width="8.83203125" style="32" bestFit="1" customWidth="1"/>
    <col min="14" max="14" width="9.6640625" style="32" bestFit="1" customWidth="1"/>
    <col min="15" max="15" width="9.83203125" style="33" bestFit="1" customWidth="1"/>
    <col min="16" max="16" width="8.83203125" style="32" bestFit="1" customWidth="1"/>
    <col min="17" max="17" width="10.5" style="32" customWidth="1"/>
    <col min="18" max="18" width="5" style="32" bestFit="1" customWidth="1"/>
    <col min="19" max="19" width="4" style="32" bestFit="1" customWidth="1"/>
    <col min="20" max="20" width="9.33203125" style="33" bestFit="1" customWidth="1"/>
    <col min="21" max="21" width="4.1640625" style="32" customWidth="1"/>
    <col min="22" max="23" width="9.1640625" style="32"/>
  </cols>
  <sheetData>
    <row r="1" spans="2:23" x14ac:dyDescent="0.2">
      <c r="B1" s="22" t="s">
        <v>83</v>
      </c>
      <c r="C1" s="34"/>
      <c r="D1" s="23"/>
      <c r="E1" s="31"/>
      <c r="F1" s="23"/>
      <c r="G1" s="31"/>
      <c r="H1" s="31"/>
      <c r="I1" s="31"/>
      <c r="J1" s="31"/>
      <c r="K1" s="31"/>
      <c r="L1" s="31"/>
      <c r="M1" s="23"/>
      <c r="N1" s="23"/>
      <c r="O1" s="31"/>
      <c r="P1" s="23"/>
      <c r="Q1" s="23"/>
      <c r="R1" s="3"/>
      <c r="S1" s="3"/>
      <c r="T1" s="9"/>
      <c r="U1" s="5"/>
      <c r="V1" s="3"/>
      <c r="W1" s="3"/>
    </row>
    <row r="2" spans="2:23" x14ac:dyDescent="0.2">
      <c r="B2" s="3"/>
      <c r="C2" s="19"/>
      <c r="D2" s="23"/>
      <c r="E2" s="31"/>
      <c r="F2" s="23"/>
      <c r="G2" s="31"/>
      <c r="H2" s="31"/>
      <c r="I2" s="31"/>
      <c r="J2" s="31"/>
      <c r="K2" s="31"/>
      <c r="L2" s="31"/>
      <c r="M2" s="23"/>
      <c r="N2" s="23"/>
      <c r="O2" s="31"/>
      <c r="P2" s="23"/>
      <c r="Q2" s="23"/>
      <c r="R2" s="3"/>
      <c r="S2" s="3"/>
      <c r="T2" s="9"/>
      <c r="U2" s="5"/>
      <c r="V2" s="3"/>
      <c r="W2" s="3"/>
    </row>
    <row r="3" spans="2:23" ht="111" customHeight="1" x14ac:dyDescent="0.2">
      <c r="B3" s="35"/>
      <c r="C3" s="36" t="s">
        <v>63</v>
      </c>
      <c r="D3" s="37" t="s">
        <v>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6" t="s">
        <v>1</v>
      </c>
      <c r="S3" s="39" t="s">
        <v>2</v>
      </c>
      <c r="T3" s="36" t="s">
        <v>0</v>
      </c>
      <c r="U3" s="5"/>
      <c r="V3" s="7"/>
      <c r="W3" s="6"/>
    </row>
    <row r="4" spans="2:23" ht="49" x14ac:dyDescent="0.2">
      <c r="B4" s="40" t="s">
        <v>13</v>
      </c>
      <c r="C4" s="41"/>
      <c r="D4" s="42" t="s">
        <v>46</v>
      </c>
      <c r="E4" s="42" t="s">
        <v>47</v>
      </c>
      <c r="F4" s="42" t="s">
        <v>48</v>
      </c>
      <c r="G4" s="42" t="s">
        <v>49</v>
      </c>
      <c r="H4" s="42" t="s">
        <v>57</v>
      </c>
      <c r="I4" s="42" t="s">
        <v>58</v>
      </c>
      <c r="J4" s="42" t="s">
        <v>50</v>
      </c>
      <c r="K4" s="42" t="s">
        <v>51</v>
      </c>
      <c r="L4" s="42" t="s">
        <v>52</v>
      </c>
      <c r="M4" s="42" t="s">
        <v>53</v>
      </c>
      <c r="N4" s="42" t="s">
        <v>54</v>
      </c>
      <c r="O4" s="42" t="s">
        <v>55</v>
      </c>
      <c r="P4" s="42" t="s">
        <v>56</v>
      </c>
      <c r="Q4" s="42" t="s">
        <v>79</v>
      </c>
      <c r="R4" s="43"/>
      <c r="S4" s="44"/>
      <c r="T4" s="45"/>
      <c r="U4" s="5"/>
      <c r="V4" s="3"/>
      <c r="W4" s="3"/>
    </row>
    <row r="5" spans="2:23" x14ac:dyDescent="0.2">
      <c r="B5" s="3" t="s">
        <v>59</v>
      </c>
      <c r="C5" s="19">
        <v>10</v>
      </c>
      <c r="D5" s="24">
        <v>374</v>
      </c>
      <c r="E5" s="24">
        <v>272.60000000000002</v>
      </c>
      <c r="F5" s="17"/>
      <c r="G5" s="17"/>
      <c r="H5" s="24">
        <v>408.1</v>
      </c>
      <c r="I5" s="24">
        <v>246</v>
      </c>
      <c r="J5" s="17"/>
      <c r="K5" s="24">
        <v>410.3</v>
      </c>
      <c r="L5" s="24">
        <v>305.7</v>
      </c>
      <c r="M5" s="24">
        <v>263</v>
      </c>
      <c r="N5" s="24">
        <v>239.7</v>
      </c>
      <c r="O5" s="24">
        <v>264.60000000000002</v>
      </c>
      <c r="P5" s="24">
        <v>258.89999999999998</v>
      </c>
      <c r="Q5" s="24">
        <v>162.19999999999999</v>
      </c>
      <c r="R5" s="18"/>
      <c r="S5" s="18"/>
      <c r="T5" s="16" t="s">
        <v>80</v>
      </c>
      <c r="U5" s="10"/>
      <c r="V5" s="4"/>
      <c r="W5" s="4"/>
    </row>
    <row r="6" spans="2:23" x14ac:dyDescent="0.2">
      <c r="B6" s="3" t="s">
        <v>5</v>
      </c>
      <c r="C6" s="19">
        <v>13</v>
      </c>
      <c r="D6" s="24">
        <v>36.6</v>
      </c>
      <c r="E6" s="24">
        <v>31.8</v>
      </c>
      <c r="F6" s="24">
        <v>35.1</v>
      </c>
      <c r="G6" s="24">
        <v>29.4</v>
      </c>
      <c r="H6" s="24">
        <v>39.200000000000003</v>
      </c>
      <c r="I6" s="24">
        <v>29.8</v>
      </c>
      <c r="J6" s="24">
        <v>29.8</v>
      </c>
      <c r="K6" s="24">
        <v>38.5</v>
      </c>
      <c r="L6" s="24">
        <v>34.700000000000003</v>
      </c>
      <c r="M6" s="24">
        <v>32.4</v>
      </c>
      <c r="N6" s="24">
        <v>33.9</v>
      </c>
      <c r="O6" s="24">
        <v>32.6</v>
      </c>
      <c r="P6" s="24">
        <v>29.4</v>
      </c>
      <c r="Q6" s="24">
        <v>23.9</v>
      </c>
      <c r="R6" s="18"/>
      <c r="S6" s="18"/>
      <c r="T6" s="30" t="s">
        <v>81</v>
      </c>
      <c r="U6" s="10"/>
      <c r="V6" s="4"/>
      <c r="W6" s="4"/>
    </row>
    <row r="7" spans="2:23" x14ac:dyDescent="0.2">
      <c r="B7" s="3" t="s">
        <v>6</v>
      </c>
      <c r="C7" s="19">
        <v>13</v>
      </c>
      <c r="D7" s="24">
        <v>5.8</v>
      </c>
      <c r="E7" s="24">
        <v>3.8</v>
      </c>
      <c r="F7" s="24">
        <v>4.7</v>
      </c>
      <c r="G7" s="24">
        <v>4.3</v>
      </c>
      <c r="H7" s="24">
        <v>5.3</v>
      </c>
      <c r="I7" s="24">
        <v>3.9</v>
      </c>
      <c r="J7" s="24">
        <v>3.7</v>
      </c>
      <c r="K7" s="24">
        <v>4.8</v>
      </c>
      <c r="L7" s="24">
        <v>4</v>
      </c>
      <c r="M7" s="24">
        <v>4.4000000000000004</v>
      </c>
      <c r="N7" s="24">
        <v>4.2</v>
      </c>
      <c r="O7" s="24">
        <v>4.2</v>
      </c>
      <c r="P7" s="24">
        <v>3.8</v>
      </c>
      <c r="Q7" s="24">
        <v>3.2</v>
      </c>
      <c r="R7" s="24">
        <f>AVERAGE(D7:P7)</f>
        <v>4.3769230769230765</v>
      </c>
      <c r="S7" s="24">
        <f>STDEV(D7:P7)</f>
        <v>0.62736731154065006</v>
      </c>
      <c r="T7" s="24" t="s">
        <v>14</v>
      </c>
      <c r="U7" s="10"/>
      <c r="V7" s="4"/>
      <c r="W7" s="4"/>
    </row>
    <row r="8" spans="2:23" s="13" customFormat="1" x14ac:dyDescent="0.2">
      <c r="B8" s="8" t="s">
        <v>4</v>
      </c>
      <c r="C8" s="19">
        <v>13</v>
      </c>
      <c r="D8" s="26">
        <v>15.9</v>
      </c>
      <c r="E8" s="26">
        <v>11.8</v>
      </c>
      <c r="F8" s="26">
        <v>14</v>
      </c>
      <c r="G8" s="26">
        <v>14.7</v>
      </c>
      <c r="H8" s="26">
        <v>13.4</v>
      </c>
      <c r="I8" s="26">
        <v>13.2</v>
      </c>
      <c r="J8" s="26">
        <v>14.3</v>
      </c>
      <c r="K8" s="26">
        <v>12.6</v>
      </c>
      <c r="L8" s="26">
        <v>11.6</v>
      </c>
      <c r="M8" s="26">
        <v>13.8</v>
      </c>
      <c r="N8" s="26">
        <v>12.3</v>
      </c>
      <c r="O8" s="26">
        <v>12.8</v>
      </c>
      <c r="P8" s="26">
        <v>12.8</v>
      </c>
      <c r="Q8" s="26">
        <v>13.4</v>
      </c>
      <c r="R8" s="26">
        <f t="shared" ref="R8:R22" si="0">AVERAGE(D8:P8)</f>
        <v>13.323076923076927</v>
      </c>
      <c r="S8" s="26">
        <f t="shared" ref="S8:S22" si="1">STDEV(D8:P8)</f>
        <v>1.2111659989130628</v>
      </c>
      <c r="T8" s="26" t="s">
        <v>15</v>
      </c>
      <c r="U8" s="12"/>
      <c r="V8" s="11"/>
      <c r="W8" s="11"/>
    </row>
    <row r="9" spans="2:23" s="29" customFormat="1" x14ac:dyDescent="0.2">
      <c r="B9" s="23" t="s">
        <v>44</v>
      </c>
      <c r="C9" s="19">
        <v>13</v>
      </c>
      <c r="D9" s="24">
        <v>3.8</v>
      </c>
      <c r="E9" s="24">
        <v>3</v>
      </c>
      <c r="F9" s="24">
        <v>3.4</v>
      </c>
      <c r="G9" s="24">
        <v>2.9</v>
      </c>
      <c r="H9" s="24">
        <v>3.7</v>
      </c>
      <c r="I9" s="24">
        <v>3.1</v>
      </c>
      <c r="J9" s="24">
        <v>2.9</v>
      </c>
      <c r="K9" s="24">
        <v>3.3</v>
      </c>
      <c r="L9" s="24">
        <v>3</v>
      </c>
      <c r="M9" s="24">
        <v>3.6</v>
      </c>
      <c r="N9" s="24">
        <v>2.8</v>
      </c>
      <c r="O9" s="24">
        <v>3</v>
      </c>
      <c r="P9" s="24">
        <v>3</v>
      </c>
      <c r="Q9" s="24">
        <v>2.6</v>
      </c>
      <c r="R9" s="24">
        <f t="shared" si="0"/>
        <v>3.1923076923076925</v>
      </c>
      <c r="S9" s="24">
        <f t="shared" si="1"/>
        <v>0.33282011773513748</v>
      </c>
      <c r="T9" s="24" t="s">
        <v>61</v>
      </c>
      <c r="U9" s="27"/>
      <c r="V9" s="28"/>
      <c r="W9" s="28"/>
    </row>
    <row r="10" spans="2:23" s="29" customFormat="1" x14ac:dyDescent="0.2">
      <c r="B10" s="25" t="s">
        <v>4</v>
      </c>
      <c r="C10" s="19">
        <v>13</v>
      </c>
      <c r="D10" s="26">
        <v>10.4</v>
      </c>
      <c r="E10" s="26">
        <v>9.4</v>
      </c>
      <c r="F10" s="26">
        <v>9.6999999999999993</v>
      </c>
      <c r="G10" s="26">
        <v>9.9</v>
      </c>
      <c r="H10" s="26">
        <v>9.4</v>
      </c>
      <c r="I10" s="26">
        <v>10.4</v>
      </c>
      <c r="J10" s="26">
        <v>9.6999999999999993</v>
      </c>
      <c r="K10" s="26">
        <v>8.6</v>
      </c>
      <c r="L10" s="26">
        <v>8.6999999999999993</v>
      </c>
      <c r="M10" s="26">
        <v>11.1</v>
      </c>
      <c r="N10" s="26">
        <v>8.3000000000000007</v>
      </c>
      <c r="O10" s="26">
        <v>9.1999999999999993</v>
      </c>
      <c r="P10" s="26">
        <v>10.199999999999999</v>
      </c>
      <c r="Q10" s="26">
        <v>10.9</v>
      </c>
      <c r="R10" s="26">
        <f t="shared" si="0"/>
        <v>9.615384615384615</v>
      </c>
      <c r="S10" s="26">
        <f t="shared" si="1"/>
        <v>0.80295927028934022</v>
      </c>
      <c r="T10" s="26" t="s">
        <v>62</v>
      </c>
      <c r="U10" s="27"/>
      <c r="V10" s="28"/>
      <c r="W10" s="28"/>
    </row>
    <row r="11" spans="2:23" x14ac:dyDescent="0.2">
      <c r="B11" s="3" t="s">
        <v>7</v>
      </c>
      <c r="C11" s="19">
        <v>13</v>
      </c>
      <c r="D11" s="24">
        <v>27.9</v>
      </c>
      <c r="E11" s="24">
        <v>24.5</v>
      </c>
      <c r="F11" s="24">
        <v>26.3</v>
      </c>
      <c r="G11" s="24">
        <v>22.2</v>
      </c>
      <c r="H11" s="24">
        <v>30.5</v>
      </c>
      <c r="I11" s="24">
        <v>24</v>
      </c>
      <c r="J11" s="24">
        <v>22.5</v>
      </c>
      <c r="K11" s="24">
        <v>29.8</v>
      </c>
      <c r="L11" s="24">
        <v>26.5</v>
      </c>
      <c r="M11" s="24">
        <v>24.6</v>
      </c>
      <c r="N11" s="24">
        <v>26.5</v>
      </c>
      <c r="O11" s="24">
        <v>24.9</v>
      </c>
      <c r="P11" s="24">
        <v>22</v>
      </c>
      <c r="Q11" s="24">
        <v>17.7</v>
      </c>
      <c r="R11" s="24">
        <f t="shared" si="0"/>
        <v>25.553846153846152</v>
      </c>
      <c r="S11" s="24">
        <f t="shared" si="1"/>
        <v>2.7143493341300924</v>
      </c>
      <c r="T11" s="24" t="s">
        <v>16</v>
      </c>
      <c r="U11" s="10"/>
      <c r="V11" s="4"/>
      <c r="W11" s="4"/>
    </row>
    <row r="12" spans="2:23" s="13" customFormat="1" x14ac:dyDescent="0.2">
      <c r="B12" s="8" t="s">
        <v>4</v>
      </c>
      <c r="C12" s="19">
        <v>13</v>
      </c>
      <c r="D12" s="26">
        <v>76.099999999999994</v>
      </c>
      <c r="E12" s="26">
        <v>77.099999999999994</v>
      </c>
      <c r="F12" s="26">
        <v>75.099999999999994</v>
      </c>
      <c r="G12" s="26">
        <v>75.5</v>
      </c>
      <c r="H12" s="26">
        <v>77.8</v>
      </c>
      <c r="I12" s="26">
        <v>80.5</v>
      </c>
      <c r="J12" s="26">
        <v>75.5</v>
      </c>
      <c r="K12" s="26">
        <v>77.400000000000006</v>
      </c>
      <c r="L12" s="26">
        <v>76.7</v>
      </c>
      <c r="M12" s="26">
        <v>76.099999999999994</v>
      </c>
      <c r="N12" s="26">
        <v>78.2</v>
      </c>
      <c r="O12" s="26">
        <v>76.3</v>
      </c>
      <c r="P12" s="26">
        <v>74.8</v>
      </c>
      <c r="Q12" s="26">
        <v>74.099999999999994</v>
      </c>
      <c r="R12" s="26">
        <f t="shared" si="0"/>
        <v>76.699999999999989</v>
      </c>
      <c r="S12" s="26">
        <f t="shared" si="1"/>
        <v>1.5405626677721804</v>
      </c>
      <c r="T12" s="26" t="s">
        <v>17</v>
      </c>
      <c r="U12" s="12"/>
      <c r="V12" s="11"/>
      <c r="W12" s="11"/>
    </row>
    <row r="13" spans="2:23" x14ac:dyDescent="0.2">
      <c r="B13" s="3" t="s">
        <v>8</v>
      </c>
      <c r="C13" s="19">
        <v>13</v>
      </c>
      <c r="D13" s="24">
        <v>18.899999999999999</v>
      </c>
      <c r="E13" s="24">
        <v>14.9</v>
      </c>
      <c r="F13" s="24">
        <v>17.600000000000001</v>
      </c>
      <c r="G13" s="24">
        <v>15</v>
      </c>
      <c r="H13" s="24">
        <v>20.8</v>
      </c>
      <c r="I13" s="24">
        <v>16.8</v>
      </c>
      <c r="J13" s="24">
        <v>15.3</v>
      </c>
      <c r="K13" s="24">
        <v>20</v>
      </c>
      <c r="L13" s="24">
        <v>17.5</v>
      </c>
      <c r="M13" s="24">
        <v>17.5</v>
      </c>
      <c r="N13" s="24">
        <v>17.3</v>
      </c>
      <c r="O13" s="24">
        <v>16.899999999999999</v>
      </c>
      <c r="P13" s="24">
        <v>17</v>
      </c>
      <c r="Q13" s="24">
        <v>10.1</v>
      </c>
      <c r="R13" s="24">
        <f t="shared" si="0"/>
        <v>17.346153846153847</v>
      </c>
      <c r="S13" s="24">
        <f t="shared" si="1"/>
        <v>1.7746433372255324</v>
      </c>
      <c r="T13" s="24" t="s">
        <v>18</v>
      </c>
      <c r="U13" s="10"/>
      <c r="V13" s="4"/>
      <c r="W13" s="4"/>
    </row>
    <row r="14" spans="2:23" s="13" customFormat="1" x14ac:dyDescent="0.2">
      <c r="B14" s="8" t="s">
        <v>4</v>
      </c>
      <c r="C14" s="19">
        <v>13</v>
      </c>
      <c r="D14" s="26">
        <v>51.5</v>
      </c>
      <c r="E14" s="26">
        <v>46.8</v>
      </c>
      <c r="F14" s="26">
        <v>50.1</v>
      </c>
      <c r="G14" s="26">
        <v>51.1</v>
      </c>
      <c r="H14" s="26">
        <v>53.1</v>
      </c>
      <c r="I14" s="26">
        <v>51.3</v>
      </c>
      <c r="J14" s="26">
        <v>51.3</v>
      </c>
      <c r="K14" s="26">
        <v>52.1</v>
      </c>
      <c r="L14" s="26">
        <v>50.7</v>
      </c>
      <c r="M14" s="26">
        <v>54</v>
      </c>
      <c r="N14" s="26">
        <v>51.2</v>
      </c>
      <c r="O14" s="26">
        <v>51.9</v>
      </c>
      <c r="P14" s="26">
        <v>57.7</v>
      </c>
      <c r="Q14" s="26">
        <v>42.3</v>
      </c>
      <c r="R14" s="26">
        <f t="shared" si="0"/>
        <v>51.753846153846162</v>
      </c>
      <c r="S14" s="26">
        <f t="shared" si="1"/>
        <v>2.448678345766476</v>
      </c>
      <c r="T14" s="26" t="s">
        <v>19</v>
      </c>
      <c r="U14" s="12"/>
      <c r="V14" s="11"/>
      <c r="W14" s="11"/>
    </row>
    <row r="15" spans="2:23" x14ac:dyDescent="0.2">
      <c r="B15" s="3" t="s">
        <v>9</v>
      </c>
      <c r="C15" s="19">
        <v>13</v>
      </c>
      <c r="D15" s="24">
        <v>15.7</v>
      </c>
      <c r="E15" s="24">
        <v>12</v>
      </c>
      <c r="F15" s="24">
        <v>15.8</v>
      </c>
      <c r="G15" s="24">
        <v>13.8</v>
      </c>
      <c r="H15" s="24">
        <v>17.7</v>
      </c>
      <c r="I15" s="24">
        <v>14.4</v>
      </c>
      <c r="J15" s="24">
        <v>12.8</v>
      </c>
      <c r="K15" s="24">
        <v>18.8</v>
      </c>
      <c r="L15" s="24">
        <v>14.8</v>
      </c>
      <c r="M15" s="24">
        <v>14.8</v>
      </c>
      <c r="N15" s="24">
        <v>14</v>
      </c>
      <c r="O15" s="24">
        <v>14.4</v>
      </c>
      <c r="P15" s="24">
        <v>14.2</v>
      </c>
      <c r="Q15" s="24">
        <v>9.3000000000000007</v>
      </c>
      <c r="R15" s="24">
        <f t="shared" si="0"/>
        <v>14.861538461538462</v>
      </c>
      <c r="S15" s="24">
        <f t="shared" si="1"/>
        <v>1.8332750573488561</v>
      </c>
      <c r="T15" s="24" t="s">
        <v>20</v>
      </c>
      <c r="U15" s="10"/>
      <c r="V15" s="4"/>
      <c r="W15" s="4"/>
    </row>
    <row r="16" spans="2:23" s="13" customFormat="1" x14ac:dyDescent="0.2">
      <c r="B16" s="8" t="s">
        <v>4</v>
      </c>
      <c r="C16" s="19">
        <v>13</v>
      </c>
      <c r="D16" s="26">
        <v>42.7</v>
      </c>
      <c r="E16" s="26">
        <v>37.700000000000003</v>
      </c>
      <c r="F16" s="26">
        <v>45.2</v>
      </c>
      <c r="G16" s="26">
        <v>47</v>
      </c>
      <c r="H16" s="26">
        <v>45.2</v>
      </c>
      <c r="I16" s="26">
        <v>48.2</v>
      </c>
      <c r="J16" s="26">
        <v>42.9</v>
      </c>
      <c r="K16" s="26">
        <v>48.7</v>
      </c>
      <c r="L16" s="26">
        <v>42.9</v>
      </c>
      <c r="M16" s="26">
        <v>45.7</v>
      </c>
      <c r="N16" s="26">
        <v>41.4</v>
      </c>
      <c r="O16" s="26">
        <v>44.2</v>
      </c>
      <c r="P16" s="26">
        <v>48.2</v>
      </c>
      <c r="Q16" s="26">
        <v>38.9</v>
      </c>
      <c r="R16" s="26">
        <f t="shared" si="0"/>
        <v>44.615384615384613</v>
      </c>
      <c r="S16" s="26">
        <f t="shared" si="1"/>
        <v>3.1333810689217048</v>
      </c>
      <c r="T16" s="26" t="s">
        <v>21</v>
      </c>
      <c r="U16" s="12"/>
      <c r="V16" s="11"/>
      <c r="W16" s="11"/>
    </row>
    <row r="17" spans="2:23" x14ac:dyDescent="0.2">
      <c r="B17" s="3" t="s">
        <v>10</v>
      </c>
      <c r="C17" s="19">
        <v>13</v>
      </c>
      <c r="D17" s="24">
        <v>9.3000000000000007</v>
      </c>
      <c r="E17" s="24">
        <v>6.9</v>
      </c>
      <c r="F17" s="24">
        <v>9.4</v>
      </c>
      <c r="G17" s="24">
        <v>7.8</v>
      </c>
      <c r="H17" s="24">
        <v>10.8</v>
      </c>
      <c r="I17" s="24">
        <v>8.6999999999999993</v>
      </c>
      <c r="J17" s="24">
        <v>7.2</v>
      </c>
      <c r="K17" s="24">
        <v>10.9</v>
      </c>
      <c r="L17" s="24">
        <v>8.5</v>
      </c>
      <c r="M17" s="24">
        <v>9.1999999999999993</v>
      </c>
      <c r="N17" s="24">
        <v>8.6</v>
      </c>
      <c r="O17" s="24">
        <v>9</v>
      </c>
      <c r="P17" s="24">
        <v>8.6999999999999993</v>
      </c>
      <c r="Q17" s="24">
        <v>5.4</v>
      </c>
      <c r="R17" s="24">
        <f t="shared" si="0"/>
        <v>8.8461538461538467</v>
      </c>
      <c r="S17" s="24">
        <f t="shared" si="1"/>
        <v>1.173041193234752</v>
      </c>
      <c r="T17" s="24" t="s">
        <v>22</v>
      </c>
      <c r="U17" s="10"/>
      <c r="V17" s="4"/>
      <c r="W17" s="4"/>
    </row>
    <row r="18" spans="2:23" s="13" customFormat="1" x14ac:dyDescent="0.2">
      <c r="B18" s="8" t="s">
        <v>4</v>
      </c>
      <c r="C18" s="19">
        <v>13</v>
      </c>
      <c r="D18" s="26">
        <v>25.5</v>
      </c>
      <c r="E18" s="26">
        <v>21.8</v>
      </c>
      <c r="F18" s="26">
        <v>26.9</v>
      </c>
      <c r="G18" s="26">
        <v>26.7</v>
      </c>
      <c r="H18" s="26">
        <v>27.6</v>
      </c>
      <c r="I18" s="26">
        <v>29.3</v>
      </c>
      <c r="J18" s="26">
        <v>24.3</v>
      </c>
      <c r="K18" s="26">
        <v>28.2</v>
      </c>
      <c r="L18" s="26">
        <v>24.5</v>
      </c>
      <c r="M18" s="26">
        <v>28.4</v>
      </c>
      <c r="N18" s="26">
        <v>25.3</v>
      </c>
      <c r="O18" s="26">
        <v>27.6</v>
      </c>
      <c r="P18" s="26">
        <v>29.7</v>
      </c>
      <c r="Q18" s="26">
        <v>22.6</v>
      </c>
      <c r="R18" s="26">
        <f t="shared" si="0"/>
        <v>26.6</v>
      </c>
      <c r="S18" s="26">
        <f t="shared" si="1"/>
        <v>2.2442519169350543</v>
      </c>
      <c r="T18" s="26" t="s">
        <v>23</v>
      </c>
      <c r="U18" s="12"/>
      <c r="V18" s="11"/>
      <c r="W18" s="11"/>
    </row>
    <row r="19" spans="2:23" s="2" customFormat="1" ht="16" x14ac:dyDescent="0.2">
      <c r="B19" s="3" t="s">
        <v>11</v>
      </c>
      <c r="C19" s="19">
        <v>13</v>
      </c>
      <c r="D19" s="24">
        <v>6.6</v>
      </c>
      <c r="E19" s="24">
        <v>5.3</v>
      </c>
      <c r="F19" s="24">
        <v>5.6</v>
      </c>
      <c r="G19" s="24">
        <v>5.7</v>
      </c>
      <c r="H19" s="24">
        <v>6.8</v>
      </c>
      <c r="I19" s="24">
        <v>5.8</v>
      </c>
      <c r="J19" s="24">
        <v>5.8</v>
      </c>
      <c r="K19" s="24">
        <v>8</v>
      </c>
      <c r="L19" s="24">
        <v>5.9</v>
      </c>
      <c r="M19" s="24">
        <v>7.6</v>
      </c>
      <c r="N19" s="24">
        <v>5.7</v>
      </c>
      <c r="O19" s="24">
        <v>5.8</v>
      </c>
      <c r="P19" s="24">
        <v>5.9</v>
      </c>
      <c r="Q19" s="24">
        <v>3.7</v>
      </c>
      <c r="R19" s="24">
        <f t="shared" si="0"/>
        <v>6.1923076923076925</v>
      </c>
      <c r="S19" s="24">
        <f t="shared" si="1"/>
        <v>0.81900502487422433</v>
      </c>
      <c r="T19" s="24" t="s">
        <v>24</v>
      </c>
      <c r="U19" s="10"/>
      <c r="V19" s="4"/>
      <c r="W19" s="4"/>
    </row>
    <row r="20" spans="2:23" s="14" customFormat="1" ht="16" x14ac:dyDescent="0.2">
      <c r="B20" s="8" t="s">
        <v>4</v>
      </c>
      <c r="C20" s="19">
        <v>13</v>
      </c>
      <c r="D20" s="26">
        <v>18.100000000000001</v>
      </c>
      <c r="E20" s="26">
        <v>16.5</v>
      </c>
      <c r="F20" s="26">
        <v>16</v>
      </c>
      <c r="G20" s="26">
        <v>19.3</v>
      </c>
      <c r="H20" s="26">
        <v>17.3</v>
      </c>
      <c r="I20" s="26">
        <v>19.3</v>
      </c>
      <c r="J20" s="26">
        <v>19.3</v>
      </c>
      <c r="K20" s="26">
        <v>20.7</v>
      </c>
      <c r="L20" s="26">
        <v>17.2</v>
      </c>
      <c r="M20" s="26">
        <v>19.3</v>
      </c>
      <c r="N20" s="26">
        <v>16.7</v>
      </c>
      <c r="O20" s="26">
        <v>17.8</v>
      </c>
      <c r="P20" s="26">
        <v>19.899999999999999</v>
      </c>
      <c r="Q20" s="26">
        <v>15.5</v>
      </c>
      <c r="R20" s="26">
        <f t="shared" si="0"/>
        <v>18.261538461538461</v>
      </c>
      <c r="S20" s="26">
        <f t="shared" si="1"/>
        <v>1.4688649027613474</v>
      </c>
      <c r="T20" s="26" t="s">
        <v>25</v>
      </c>
      <c r="U20" s="12"/>
      <c r="V20" s="11"/>
      <c r="W20" s="11"/>
    </row>
    <row r="21" spans="2:23" s="2" customFormat="1" ht="16" x14ac:dyDescent="0.2">
      <c r="B21" s="3" t="s">
        <v>12</v>
      </c>
      <c r="C21" s="19">
        <v>13</v>
      </c>
      <c r="D21" s="24">
        <v>2.6</v>
      </c>
      <c r="E21" s="24">
        <v>2</v>
      </c>
      <c r="F21" s="24">
        <v>2.2999999999999998</v>
      </c>
      <c r="G21" s="24">
        <v>1.7</v>
      </c>
      <c r="H21" s="24">
        <v>2.7</v>
      </c>
      <c r="I21" s="24">
        <v>2.6</v>
      </c>
      <c r="J21" s="24">
        <v>2.5</v>
      </c>
      <c r="K21" s="24">
        <v>2.6</v>
      </c>
      <c r="L21" s="24">
        <v>2</v>
      </c>
      <c r="M21" s="24">
        <v>1.9</v>
      </c>
      <c r="N21" s="24">
        <v>2.5</v>
      </c>
      <c r="O21" s="24">
        <v>2.1</v>
      </c>
      <c r="P21" s="24">
        <v>2.5</v>
      </c>
      <c r="Q21" s="24">
        <v>1.8</v>
      </c>
      <c r="R21" s="24">
        <f t="shared" si="0"/>
        <v>2.3076923076923075</v>
      </c>
      <c r="S21" s="24">
        <f t="shared" si="1"/>
        <v>0.32777415614397892</v>
      </c>
      <c r="T21" s="24" t="s">
        <v>26</v>
      </c>
      <c r="U21" s="10"/>
      <c r="V21" s="4"/>
      <c r="W21" s="4"/>
    </row>
    <row r="22" spans="2:23" s="14" customFormat="1" ht="16" x14ac:dyDescent="0.2">
      <c r="B22" s="8" t="s">
        <v>4</v>
      </c>
      <c r="C22" s="19">
        <v>13</v>
      </c>
      <c r="D22" s="26">
        <v>7</v>
      </c>
      <c r="E22" s="26">
        <v>6.2</v>
      </c>
      <c r="F22" s="26">
        <v>6.6</v>
      </c>
      <c r="G22" s="26">
        <v>5.8</v>
      </c>
      <c r="H22" s="26">
        <v>6.7</v>
      </c>
      <c r="I22" s="26">
        <v>8.6</v>
      </c>
      <c r="J22" s="26">
        <v>8.3000000000000007</v>
      </c>
      <c r="K22" s="26">
        <v>6.6</v>
      </c>
      <c r="L22" s="26">
        <v>5.8</v>
      </c>
      <c r="M22" s="26">
        <v>5.9</v>
      </c>
      <c r="N22" s="26">
        <v>7.4</v>
      </c>
      <c r="O22" s="26">
        <v>6.3</v>
      </c>
      <c r="P22" s="26">
        <v>8.6</v>
      </c>
      <c r="Q22" s="26">
        <v>7.5</v>
      </c>
      <c r="R22" s="26">
        <f t="shared" si="0"/>
        <v>6.9076923076923071</v>
      </c>
      <c r="S22" s="26">
        <f t="shared" si="1"/>
        <v>1.0201809794194503</v>
      </c>
      <c r="T22" s="26" t="s">
        <v>27</v>
      </c>
      <c r="U22" s="12"/>
      <c r="V22" s="11"/>
      <c r="W22" s="11"/>
    </row>
    <row r="23" spans="2:23" s="14" customFormat="1" ht="16" x14ac:dyDescent="0.2">
      <c r="B23" s="3" t="s">
        <v>71</v>
      </c>
      <c r="C23" s="19">
        <v>1</v>
      </c>
      <c r="D23" s="24">
        <v>9.8000000000000007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6"/>
      <c r="S23" s="26"/>
      <c r="T23" s="26"/>
      <c r="U23" s="12"/>
      <c r="V23" s="11"/>
      <c r="W23" s="11"/>
    </row>
    <row r="24" spans="2:23" s="14" customFormat="1" ht="16" x14ac:dyDescent="0.2">
      <c r="B24" s="8" t="s">
        <v>4</v>
      </c>
      <c r="C24" s="19">
        <v>1</v>
      </c>
      <c r="D24" s="26">
        <v>26.8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6"/>
      <c r="S24" s="26"/>
      <c r="T24" s="26"/>
      <c r="U24" s="12"/>
      <c r="V24" s="11"/>
      <c r="W24" s="11"/>
    </row>
    <row r="25" spans="2:23" s="14" customFormat="1" ht="16" x14ac:dyDescent="0.2">
      <c r="B25" s="3" t="s">
        <v>72</v>
      </c>
      <c r="C25" s="19">
        <v>1</v>
      </c>
      <c r="D25" s="24">
        <v>7.7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6"/>
      <c r="S25" s="26"/>
      <c r="T25" s="26"/>
      <c r="U25" s="12"/>
      <c r="V25" s="11"/>
      <c r="W25" s="11"/>
    </row>
    <row r="26" spans="2:23" s="14" customFormat="1" ht="16" x14ac:dyDescent="0.2">
      <c r="B26" s="8" t="s">
        <v>4</v>
      </c>
      <c r="C26" s="19">
        <v>1</v>
      </c>
      <c r="D26" s="26">
        <v>21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6"/>
      <c r="S26" s="26"/>
      <c r="T26" s="26"/>
      <c r="U26" s="12"/>
      <c r="V26" s="11"/>
      <c r="W26" s="11"/>
    </row>
    <row r="27" spans="2:23" s="14" customFormat="1" ht="16" x14ac:dyDescent="0.2">
      <c r="B27" s="3" t="s">
        <v>73</v>
      </c>
      <c r="C27" s="19">
        <v>1</v>
      </c>
      <c r="D27" s="24">
        <v>9.6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6"/>
      <c r="S27" s="26"/>
      <c r="T27" s="26"/>
      <c r="U27" s="12"/>
      <c r="V27" s="11"/>
      <c r="W27" s="11"/>
    </row>
    <row r="28" spans="2:23" s="14" customFormat="1" ht="16" x14ac:dyDescent="0.2">
      <c r="B28" s="8" t="s">
        <v>4</v>
      </c>
      <c r="C28" s="19">
        <v>1</v>
      </c>
      <c r="D28" s="26">
        <v>26.2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6"/>
      <c r="S28" s="26"/>
      <c r="T28" s="26"/>
      <c r="U28" s="12"/>
      <c r="V28" s="11"/>
      <c r="W28" s="11"/>
    </row>
    <row r="29" spans="2:23" s="14" customFormat="1" ht="16" x14ac:dyDescent="0.2">
      <c r="B29" s="3" t="s">
        <v>74</v>
      </c>
      <c r="C29" s="19">
        <v>1</v>
      </c>
      <c r="D29" s="24">
        <v>7.3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6"/>
      <c r="S29" s="26"/>
      <c r="T29" s="26"/>
      <c r="U29" s="12"/>
      <c r="V29" s="11"/>
      <c r="W29" s="11"/>
    </row>
    <row r="30" spans="2:23" s="14" customFormat="1" ht="16" x14ac:dyDescent="0.2">
      <c r="B30" s="8" t="s">
        <v>4</v>
      </c>
      <c r="C30" s="19">
        <v>1</v>
      </c>
      <c r="D30" s="26">
        <v>20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6"/>
      <c r="S30" s="26"/>
      <c r="T30" s="26"/>
      <c r="U30" s="12"/>
      <c r="V30" s="11"/>
      <c r="W30" s="11"/>
    </row>
    <row r="31" spans="2:23" s="14" customFormat="1" ht="16" x14ac:dyDescent="0.2">
      <c r="B31" s="3" t="s">
        <v>75</v>
      </c>
      <c r="C31" s="19">
        <v>1</v>
      </c>
      <c r="D31" s="24">
        <v>10.1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6"/>
      <c r="S31" s="26"/>
      <c r="T31" s="26"/>
      <c r="U31" s="12"/>
      <c r="V31" s="11"/>
      <c r="W31" s="11"/>
    </row>
    <row r="32" spans="2:23" s="14" customFormat="1" ht="16" x14ac:dyDescent="0.2">
      <c r="B32" s="8" t="s">
        <v>4</v>
      </c>
      <c r="C32" s="19">
        <v>1</v>
      </c>
      <c r="D32" s="26">
        <v>27.6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6"/>
      <c r="S32" s="26"/>
      <c r="T32" s="26"/>
      <c r="U32" s="12"/>
      <c r="V32" s="11"/>
      <c r="W32" s="11"/>
    </row>
    <row r="33" spans="2:23" s="14" customFormat="1" ht="16" x14ac:dyDescent="0.2">
      <c r="B33" s="3" t="s">
        <v>76</v>
      </c>
      <c r="C33" s="19">
        <v>1</v>
      </c>
      <c r="D33" s="24">
        <v>8.1999999999999993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6"/>
      <c r="S33" s="26"/>
      <c r="T33" s="26"/>
      <c r="U33" s="12"/>
      <c r="V33" s="11"/>
      <c r="W33" s="11"/>
    </row>
    <row r="34" spans="2:23" s="14" customFormat="1" ht="16" x14ac:dyDescent="0.2">
      <c r="B34" s="8" t="s">
        <v>4</v>
      </c>
      <c r="C34" s="19">
        <v>1</v>
      </c>
      <c r="D34" s="26">
        <v>22.4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6"/>
      <c r="S34" s="26"/>
      <c r="T34" s="26"/>
      <c r="U34" s="12"/>
      <c r="V34" s="11"/>
      <c r="W34" s="11"/>
    </row>
    <row r="35" spans="2:23" s="14" customFormat="1" ht="16" x14ac:dyDescent="0.2">
      <c r="B35" s="3" t="s">
        <v>77</v>
      </c>
      <c r="C35" s="19">
        <v>1</v>
      </c>
      <c r="D35" s="24">
        <v>9.8000000000000007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6"/>
      <c r="S35" s="26"/>
      <c r="T35" s="26"/>
      <c r="U35" s="12"/>
      <c r="V35" s="11"/>
      <c r="W35" s="11"/>
    </row>
    <row r="36" spans="2:23" s="14" customFormat="1" ht="16" x14ac:dyDescent="0.2">
      <c r="B36" s="8" t="s">
        <v>4</v>
      </c>
      <c r="C36" s="19">
        <v>1</v>
      </c>
      <c r="D36" s="26">
        <v>26.8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6"/>
      <c r="S36" s="26"/>
      <c r="T36" s="26"/>
      <c r="U36" s="12"/>
      <c r="V36" s="11"/>
      <c r="W36" s="11"/>
    </row>
    <row r="37" spans="2:23" s="14" customFormat="1" ht="16" x14ac:dyDescent="0.2">
      <c r="B37" s="3" t="s">
        <v>78</v>
      </c>
      <c r="C37" s="19">
        <v>1</v>
      </c>
      <c r="D37" s="24">
        <v>7.6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6"/>
      <c r="S37" s="26"/>
      <c r="T37" s="26"/>
      <c r="U37" s="12"/>
      <c r="V37" s="11"/>
      <c r="W37" s="11"/>
    </row>
    <row r="38" spans="2:23" s="14" customFormat="1" ht="16" x14ac:dyDescent="0.2">
      <c r="B38" s="8" t="s">
        <v>4</v>
      </c>
      <c r="C38" s="19">
        <v>1</v>
      </c>
      <c r="D38" s="26">
        <v>20.8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6"/>
      <c r="S38" s="26"/>
      <c r="T38" s="26"/>
      <c r="U38" s="12"/>
      <c r="V38" s="11"/>
      <c r="W38" s="11"/>
    </row>
    <row r="39" spans="2:23" s="1" customFormat="1" ht="16" x14ac:dyDescent="0.2">
      <c r="B39" s="3" t="s">
        <v>36</v>
      </c>
      <c r="C39" s="19">
        <v>13</v>
      </c>
      <c r="D39" s="24">
        <v>11.5</v>
      </c>
      <c r="E39" s="24">
        <v>9.8000000000000007</v>
      </c>
      <c r="F39" s="24">
        <v>10.199999999999999</v>
      </c>
      <c r="G39" s="24">
        <v>8.6</v>
      </c>
      <c r="H39" s="24">
        <v>11.7</v>
      </c>
      <c r="I39" s="24">
        <v>9.1999999999999993</v>
      </c>
      <c r="J39" s="24">
        <v>8.4</v>
      </c>
      <c r="K39" s="24">
        <v>11.5</v>
      </c>
      <c r="L39" s="24">
        <v>10.7</v>
      </c>
      <c r="M39" s="24">
        <v>8.8000000000000007</v>
      </c>
      <c r="N39" s="24">
        <v>9.6999999999999993</v>
      </c>
      <c r="O39" s="24">
        <v>10.1</v>
      </c>
      <c r="P39" s="24">
        <v>8.9</v>
      </c>
      <c r="Q39" s="24">
        <v>6.8</v>
      </c>
      <c r="R39" s="24">
        <f>AVERAGE(D39:P39)</f>
        <v>9.930769230769231</v>
      </c>
      <c r="S39" s="24">
        <f>STDEV(D39:P39)</f>
        <v>1.1477402547213011</v>
      </c>
      <c r="T39" s="24" t="s">
        <v>28</v>
      </c>
      <c r="U39" s="4"/>
      <c r="V39" s="4"/>
      <c r="W39" s="4"/>
    </row>
    <row r="40" spans="2:23" s="15" customFormat="1" ht="16" x14ac:dyDescent="0.2">
      <c r="B40" s="8" t="s">
        <v>4</v>
      </c>
      <c r="C40" s="19">
        <v>13</v>
      </c>
      <c r="D40" s="26">
        <v>31.3</v>
      </c>
      <c r="E40" s="26">
        <v>30.7</v>
      </c>
      <c r="F40" s="26">
        <v>29.1</v>
      </c>
      <c r="G40" s="26">
        <v>29.4</v>
      </c>
      <c r="H40" s="26">
        <v>29.9</v>
      </c>
      <c r="I40" s="26">
        <v>30.9</v>
      </c>
      <c r="J40" s="26">
        <v>28.1</v>
      </c>
      <c r="K40" s="26">
        <v>29.9</v>
      </c>
      <c r="L40" s="26">
        <v>31</v>
      </c>
      <c r="M40" s="26">
        <v>27.1</v>
      </c>
      <c r="N40" s="26">
        <v>28.6</v>
      </c>
      <c r="O40" s="26">
        <v>31.1</v>
      </c>
      <c r="P40" s="26">
        <v>30.1</v>
      </c>
      <c r="Q40" s="26">
        <v>28.5</v>
      </c>
      <c r="R40" s="26">
        <f t="shared" ref="R40:R54" si="2">AVERAGE(D40:P40)</f>
        <v>29.784615384615392</v>
      </c>
      <c r="S40" s="26">
        <f t="shared" ref="S40:S54" si="3">STDEV(D40:P40)</f>
        <v>1.2837744829513171</v>
      </c>
      <c r="T40" s="26" t="s">
        <v>29</v>
      </c>
      <c r="U40" s="11"/>
      <c r="V40" s="11"/>
      <c r="W40" s="11"/>
    </row>
    <row r="41" spans="2:23" s="1" customFormat="1" ht="16" x14ac:dyDescent="0.2">
      <c r="B41" s="3" t="s">
        <v>37</v>
      </c>
      <c r="C41" s="19">
        <v>13</v>
      </c>
      <c r="D41" s="24">
        <v>8.1</v>
      </c>
      <c r="E41" s="24">
        <v>8.1999999999999993</v>
      </c>
      <c r="F41" s="24">
        <v>7.9</v>
      </c>
      <c r="G41" s="24">
        <v>6.4</v>
      </c>
      <c r="H41" s="24">
        <v>9.6</v>
      </c>
      <c r="I41" s="24">
        <v>6.9</v>
      </c>
      <c r="J41" s="24">
        <v>6.5</v>
      </c>
      <c r="K41" s="24">
        <v>8.1</v>
      </c>
      <c r="L41" s="24">
        <v>8.1999999999999993</v>
      </c>
      <c r="M41" s="24">
        <v>6.5</v>
      </c>
      <c r="N41" s="24">
        <v>7.3</v>
      </c>
      <c r="O41" s="24">
        <v>7.7</v>
      </c>
      <c r="P41" s="24">
        <v>6.2</v>
      </c>
      <c r="Q41" s="24">
        <v>5.6</v>
      </c>
      <c r="R41" s="24">
        <f t="shared" si="2"/>
        <v>7.5076923076923077</v>
      </c>
      <c r="S41" s="24">
        <f t="shared" si="3"/>
        <v>0.98358319294094554</v>
      </c>
      <c r="T41" s="24" t="s">
        <v>64</v>
      </c>
      <c r="U41" s="4"/>
      <c r="V41" s="4"/>
      <c r="W41" s="4"/>
    </row>
    <row r="42" spans="2:23" s="15" customFormat="1" ht="16" x14ac:dyDescent="0.2">
      <c r="B42" s="8" t="s">
        <v>4</v>
      </c>
      <c r="C42" s="19">
        <v>13</v>
      </c>
      <c r="D42" s="26">
        <v>22.1</v>
      </c>
      <c r="E42" s="26">
        <v>25.8</v>
      </c>
      <c r="F42" s="26">
        <v>22.5</v>
      </c>
      <c r="G42" s="26">
        <v>21.8</v>
      </c>
      <c r="H42" s="26">
        <v>24.5</v>
      </c>
      <c r="I42" s="26">
        <v>23.2</v>
      </c>
      <c r="J42" s="26">
        <v>21.8</v>
      </c>
      <c r="K42" s="26">
        <v>21</v>
      </c>
      <c r="L42" s="26">
        <v>23.6</v>
      </c>
      <c r="M42" s="26">
        <v>20.100000000000001</v>
      </c>
      <c r="N42" s="26">
        <v>21.5</v>
      </c>
      <c r="O42" s="26">
        <v>23.6</v>
      </c>
      <c r="P42" s="26">
        <v>21.1</v>
      </c>
      <c r="Q42" s="26">
        <v>23.4</v>
      </c>
      <c r="R42" s="26">
        <f t="shared" si="2"/>
        <v>22.507692307692309</v>
      </c>
      <c r="S42" s="26">
        <f t="shared" si="3"/>
        <v>1.5787450387684194</v>
      </c>
      <c r="T42" s="26" t="s">
        <v>45</v>
      </c>
      <c r="U42" s="11"/>
      <c r="V42" s="11"/>
      <c r="W42" s="11"/>
    </row>
    <row r="43" spans="2:23" s="1" customFormat="1" ht="16" x14ac:dyDescent="0.2">
      <c r="B43" s="3" t="s">
        <v>38</v>
      </c>
      <c r="C43" s="19">
        <v>13</v>
      </c>
      <c r="D43" s="24">
        <v>10.199999999999999</v>
      </c>
      <c r="E43" s="24">
        <v>8.8000000000000007</v>
      </c>
      <c r="F43" s="24">
        <v>9.4</v>
      </c>
      <c r="G43" s="24">
        <v>8.3000000000000007</v>
      </c>
      <c r="H43" s="24">
        <v>11.3</v>
      </c>
      <c r="I43" s="24">
        <v>8.6999999999999993</v>
      </c>
      <c r="J43" s="24">
        <v>7.9</v>
      </c>
      <c r="K43" s="24">
        <v>11.1</v>
      </c>
      <c r="L43" s="24">
        <v>10.1</v>
      </c>
      <c r="M43" s="24">
        <v>8.1999999999999993</v>
      </c>
      <c r="N43" s="24">
        <v>8.4</v>
      </c>
      <c r="O43" s="24">
        <v>9.9</v>
      </c>
      <c r="P43" s="24">
        <v>7.9</v>
      </c>
      <c r="Q43" s="24">
        <v>6.1</v>
      </c>
      <c r="R43" s="24">
        <f t="shared" si="2"/>
        <v>9.2461538461538471</v>
      </c>
      <c r="S43" s="24">
        <f t="shared" si="3"/>
        <v>1.1751704731763841</v>
      </c>
      <c r="T43" s="24" t="s">
        <v>30</v>
      </c>
      <c r="U43" s="4"/>
      <c r="V43" s="4"/>
      <c r="W43" s="4"/>
    </row>
    <row r="44" spans="2:23" s="15" customFormat="1" ht="16" x14ac:dyDescent="0.2">
      <c r="B44" s="8" t="s">
        <v>4</v>
      </c>
      <c r="C44" s="19">
        <v>13</v>
      </c>
      <c r="D44" s="26">
        <v>27.9</v>
      </c>
      <c r="E44" s="26">
        <v>27.9</v>
      </c>
      <c r="F44" s="26">
        <v>26.7</v>
      </c>
      <c r="G44" s="26">
        <v>28.1</v>
      </c>
      <c r="H44" s="26">
        <v>28.8</v>
      </c>
      <c r="I44" s="26">
        <v>29.2</v>
      </c>
      <c r="J44" s="26">
        <v>26.5</v>
      </c>
      <c r="K44" s="26">
        <v>28.8</v>
      </c>
      <c r="L44" s="26">
        <v>29.2</v>
      </c>
      <c r="M44" s="26">
        <v>25.1</v>
      </c>
      <c r="N44" s="26">
        <v>24.9</v>
      </c>
      <c r="O44" s="26">
        <v>30.2</v>
      </c>
      <c r="P44" s="26">
        <v>27</v>
      </c>
      <c r="Q44" s="26">
        <v>25.5</v>
      </c>
      <c r="R44" s="26">
        <f t="shared" si="2"/>
        <v>27.715384615384611</v>
      </c>
      <c r="S44" s="26">
        <f t="shared" si="3"/>
        <v>1.6056391011298032</v>
      </c>
      <c r="T44" s="26" t="s">
        <v>35</v>
      </c>
      <c r="U44" s="11"/>
      <c r="V44" s="11"/>
      <c r="W44" s="11"/>
    </row>
    <row r="45" spans="2:23" s="1" customFormat="1" ht="16" x14ac:dyDescent="0.2">
      <c r="B45" s="3" t="s">
        <v>39</v>
      </c>
      <c r="C45" s="19">
        <v>13</v>
      </c>
      <c r="D45" s="24">
        <v>7.2</v>
      </c>
      <c r="E45" s="24">
        <v>7.7</v>
      </c>
      <c r="F45" s="24">
        <v>7.3</v>
      </c>
      <c r="G45" s="24">
        <v>6.1</v>
      </c>
      <c r="H45" s="24">
        <v>9.3000000000000007</v>
      </c>
      <c r="I45" s="24">
        <v>6.2</v>
      </c>
      <c r="J45" s="24">
        <v>6.2</v>
      </c>
      <c r="K45" s="24">
        <v>7.9</v>
      </c>
      <c r="L45" s="24">
        <v>8.1</v>
      </c>
      <c r="M45" s="24">
        <v>6.1</v>
      </c>
      <c r="N45" s="24">
        <v>7.3</v>
      </c>
      <c r="O45" s="24">
        <v>7.6</v>
      </c>
      <c r="P45" s="24">
        <v>5.8</v>
      </c>
      <c r="Q45" s="24">
        <v>5.4</v>
      </c>
      <c r="R45" s="24">
        <f t="shared" si="2"/>
        <v>7.1384615384615371</v>
      </c>
      <c r="S45" s="24">
        <f t="shared" si="3"/>
        <v>1.019426686540422</v>
      </c>
      <c r="T45" s="24" t="s">
        <v>65</v>
      </c>
      <c r="U45" s="4"/>
      <c r="V45" s="4"/>
      <c r="W45" s="4"/>
    </row>
    <row r="46" spans="2:23" s="15" customFormat="1" ht="16" x14ac:dyDescent="0.2">
      <c r="B46" s="8" t="s">
        <v>4</v>
      </c>
      <c r="C46" s="19">
        <v>13</v>
      </c>
      <c r="D46" s="26">
        <v>19.7</v>
      </c>
      <c r="E46" s="26">
        <v>24.2</v>
      </c>
      <c r="F46" s="26">
        <v>20.8</v>
      </c>
      <c r="G46" s="26">
        <v>20.8</v>
      </c>
      <c r="H46" s="26">
        <v>23.7</v>
      </c>
      <c r="I46" s="26">
        <v>20.8</v>
      </c>
      <c r="J46" s="26">
        <v>20.8</v>
      </c>
      <c r="K46" s="26">
        <v>20.5</v>
      </c>
      <c r="L46" s="26">
        <v>23.3</v>
      </c>
      <c r="M46" s="26">
        <v>18.8</v>
      </c>
      <c r="N46" s="26">
        <v>21.5</v>
      </c>
      <c r="O46" s="26">
        <v>23.3</v>
      </c>
      <c r="P46" s="26">
        <v>19.7</v>
      </c>
      <c r="Q46" s="26">
        <v>22.6</v>
      </c>
      <c r="R46" s="26">
        <f t="shared" si="2"/>
        <v>21.376923076923081</v>
      </c>
      <c r="S46" s="26">
        <f t="shared" si="3"/>
        <v>1.711312286986143</v>
      </c>
      <c r="T46" s="26" t="s">
        <v>66</v>
      </c>
      <c r="U46" s="11"/>
      <c r="V46" s="11"/>
      <c r="W46" s="11"/>
    </row>
    <row r="47" spans="2:23" s="1" customFormat="1" ht="16" x14ac:dyDescent="0.2">
      <c r="B47" s="3" t="s">
        <v>41</v>
      </c>
      <c r="C47" s="19">
        <v>9</v>
      </c>
      <c r="D47" s="24">
        <v>12.2</v>
      </c>
      <c r="E47" s="24">
        <v>10.6</v>
      </c>
      <c r="F47" s="24">
        <v>12.1</v>
      </c>
      <c r="G47" s="17"/>
      <c r="H47" s="24">
        <v>13.2</v>
      </c>
      <c r="I47" s="17"/>
      <c r="J47" s="24">
        <v>8.9</v>
      </c>
      <c r="K47" s="24">
        <v>11.8</v>
      </c>
      <c r="L47" s="24">
        <v>12</v>
      </c>
      <c r="M47" s="24">
        <v>9.4</v>
      </c>
      <c r="N47" s="24">
        <v>10.8</v>
      </c>
      <c r="O47" s="17"/>
      <c r="P47" s="17"/>
      <c r="Q47" s="24">
        <v>7.2</v>
      </c>
      <c r="R47" s="24">
        <f t="shared" si="2"/>
        <v>11.222222222222221</v>
      </c>
      <c r="S47" s="24">
        <f t="shared" si="3"/>
        <v>1.4078154866474797</v>
      </c>
      <c r="T47" s="24" t="s">
        <v>31</v>
      </c>
      <c r="U47" s="4"/>
      <c r="V47" s="4"/>
      <c r="W47" s="16"/>
    </row>
    <row r="48" spans="2:23" s="15" customFormat="1" ht="16" x14ac:dyDescent="0.2">
      <c r="B48" s="8" t="s">
        <v>4</v>
      </c>
      <c r="C48" s="19">
        <v>9</v>
      </c>
      <c r="D48" s="26">
        <v>33.200000000000003</v>
      </c>
      <c r="E48" s="26">
        <v>33.4</v>
      </c>
      <c r="F48" s="26">
        <v>34.4</v>
      </c>
      <c r="G48" s="21"/>
      <c r="H48" s="26">
        <v>33.700000000000003</v>
      </c>
      <c r="I48" s="21"/>
      <c r="J48" s="26">
        <v>33.1</v>
      </c>
      <c r="K48" s="26">
        <v>30.6</v>
      </c>
      <c r="L48" s="26">
        <v>34.6</v>
      </c>
      <c r="M48" s="26">
        <v>29.1</v>
      </c>
      <c r="N48" s="26">
        <v>31.8</v>
      </c>
      <c r="O48" s="21"/>
      <c r="P48" s="21"/>
      <c r="Q48" s="26">
        <v>30.1</v>
      </c>
      <c r="R48" s="26">
        <f t="shared" si="2"/>
        <v>32.655555555555551</v>
      </c>
      <c r="S48" s="26">
        <f t="shared" si="3"/>
        <v>1.8221629394150725</v>
      </c>
      <c r="T48" s="26" t="s">
        <v>32</v>
      </c>
      <c r="U48" s="11"/>
      <c r="V48" s="11"/>
      <c r="W48" s="11"/>
    </row>
    <row r="49" spans="2:23" s="1" customFormat="1" ht="16" x14ac:dyDescent="0.2">
      <c r="B49" s="3" t="s">
        <v>40</v>
      </c>
      <c r="C49" s="19">
        <v>9</v>
      </c>
      <c r="D49" s="24">
        <v>9.1</v>
      </c>
      <c r="E49" s="24">
        <v>8.5</v>
      </c>
      <c r="F49" s="24">
        <v>8</v>
      </c>
      <c r="G49" s="17"/>
      <c r="H49" s="24">
        <v>8.6999999999999993</v>
      </c>
      <c r="I49" s="17"/>
      <c r="J49" s="24">
        <v>7.1</v>
      </c>
      <c r="K49" s="24">
        <v>9.4</v>
      </c>
      <c r="L49" s="24">
        <v>8.6</v>
      </c>
      <c r="M49" s="24">
        <v>7</v>
      </c>
      <c r="N49" s="24">
        <v>7.9</v>
      </c>
      <c r="O49" s="17"/>
      <c r="P49" s="17"/>
      <c r="Q49" s="24">
        <v>5.6</v>
      </c>
      <c r="R49" s="24">
        <f t="shared" si="2"/>
        <v>8.2555555555555564</v>
      </c>
      <c r="S49" s="24">
        <f t="shared" si="3"/>
        <v>0.82932368697498193</v>
      </c>
      <c r="T49" s="24" t="s">
        <v>67</v>
      </c>
      <c r="U49" s="4"/>
      <c r="V49" s="4"/>
      <c r="W49" s="4"/>
    </row>
    <row r="50" spans="2:23" s="15" customFormat="1" ht="16" x14ac:dyDescent="0.2">
      <c r="B50" s="8" t="s">
        <v>4</v>
      </c>
      <c r="C50" s="19">
        <v>9</v>
      </c>
      <c r="D50" s="26">
        <v>24.9</v>
      </c>
      <c r="E50" s="26">
        <v>26.7</v>
      </c>
      <c r="F50" s="26">
        <v>22.8</v>
      </c>
      <c r="G50" s="21"/>
      <c r="H50" s="26">
        <v>22.2</v>
      </c>
      <c r="I50" s="21"/>
      <c r="J50" s="26">
        <v>23.8</v>
      </c>
      <c r="K50" s="26">
        <v>24.4</v>
      </c>
      <c r="L50" s="26">
        <v>24.8</v>
      </c>
      <c r="M50" s="26">
        <v>21.6</v>
      </c>
      <c r="N50" s="26">
        <v>23.3</v>
      </c>
      <c r="O50" s="21"/>
      <c r="P50" s="21"/>
      <c r="Q50" s="26">
        <v>23.4</v>
      </c>
      <c r="R50" s="26">
        <f t="shared" si="2"/>
        <v>23.833333333333332</v>
      </c>
      <c r="S50" s="26">
        <f t="shared" si="3"/>
        <v>1.5660459763365819</v>
      </c>
      <c r="T50" s="26" t="s">
        <v>68</v>
      </c>
      <c r="U50" s="11"/>
      <c r="V50" s="11"/>
      <c r="W50" s="11"/>
    </row>
    <row r="51" spans="2:23" s="1" customFormat="1" ht="16" x14ac:dyDescent="0.2">
      <c r="B51" s="3" t="s">
        <v>43</v>
      </c>
      <c r="C51" s="19">
        <v>10</v>
      </c>
      <c r="D51" s="24">
        <v>11.1</v>
      </c>
      <c r="E51" s="24">
        <v>10.3</v>
      </c>
      <c r="F51" s="24">
        <v>10.3</v>
      </c>
      <c r="G51" s="17"/>
      <c r="H51" s="24">
        <v>12.5</v>
      </c>
      <c r="I51" s="17"/>
      <c r="J51" s="24">
        <v>9.6999999999999993</v>
      </c>
      <c r="K51" s="24">
        <v>10.9</v>
      </c>
      <c r="L51" s="24">
        <v>10.9</v>
      </c>
      <c r="M51" s="24">
        <v>9.1199999999999992</v>
      </c>
      <c r="N51" s="24">
        <v>9.3000000000000007</v>
      </c>
      <c r="O51" s="17"/>
      <c r="P51" s="24">
        <v>8.5</v>
      </c>
      <c r="Q51" s="24">
        <v>7</v>
      </c>
      <c r="R51" s="24">
        <f t="shared" si="2"/>
        <v>10.262000000000002</v>
      </c>
      <c r="S51" s="24">
        <f t="shared" si="3"/>
        <v>1.1632311320913891</v>
      </c>
      <c r="T51" s="24" t="s">
        <v>33</v>
      </c>
      <c r="U51" s="4"/>
      <c r="V51" s="4"/>
      <c r="W51" s="4"/>
    </row>
    <row r="52" spans="2:23" s="15" customFormat="1" ht="16" x14ac:dyDescent="0.2">
      <c r="B52" s="8" t="s">
        <v>4</v>
      </c>
      <c r="C52" s="19">
        <v>10</v>
      </c>
      <c r="D52" s="26">
        <v>30.3</v>
      </c>
      <c r="E52" s="26">
        <v>32.5</v>
      </c>
      <c r="F52" s="26">
        <v>29.3</v>
      </c>
      <c r="G52" s="21"/>
      <c r="H52" s="26">
        <v>31.9</v>
      </c>
      <c r="I52" s="21"/>
      <c r="J52" s="26">
        <v>32.5</v>
      </c>
      <c r="K52" s="26">
        <v>28.2</v>
      </c>
      <c r="L52" s="26">
        <v>31.6</v>
      </c>
      <c r="M52" s="26">
        <v>28.2</v>
      </c>
      <c r="N52" s="26">
        <v>27.6</v>
      </c>
      <c r="O52" s="21"/>
      <c r="P52" s="26">
        <v>29.3</v>
      </c>
      <c r="Q52" s="26">
        <v>29.3</v>
      </c>
      <c r="R52" s="26">
        <f t="shared" si="2"/>
        <v>30.139999999999997</v>
      </c>
      <c r="S52" s="26">
        <f t="shared" si="3"/>
        <v>1.8792433465508278</v>
      </c>
      <c r="T52" s="26" t="s">
        <v>34</v>
      </c>
      <c r="U52" s="11"/>
      <c r="V52" s="11"/>
      <c r="W52" s="11"/>
    </row>
    <row r="53" spans="2:23" s="1" customFormat="1" ht="16" x14ac:dyDescent="0.2">
      <c r="B53" s="3" t="s">
        <v>42</v>
      </c>
      <c r="C53" s="19">
        <v>10</v>
      </c>
      <c r="D53" s="24">
        <v>8.8000000000000007</v>
      </c>
      <c r="E53" s="24">
        <v>7.9</v>
      </c>
      <c r="F53" s="24">
        <v>7.6</v>
      </c>
      <c r="G53" s="17"/>
      <c r="H53" s="24">
        <v>8.6</v>
      </c>
      <c r="I53" s="17"/>
      <c r="J53" s="24">
        <v>7.1</v>
      </c>
      <c r="K53" s="24">
        <v>8.8000000000000007</v>
      </c>
      <c r="L53" s="24">
        <v>8.4</v>
      </c>
      <c r="M53" s="24">
        <v>6.6</v>
      </c>
      <c r="N53" s="24">
        <v>7.5</v>
      </c>
      <c r="O53" s="17"/>
      <c r="P53" s="24">
        <v>7.7</v>
      </c>
      <c r="Q53" s="24">
        <v>5.4</v>
      </c>
      <c r="R53" s="24">
        <f t="shared" si="2"/>
        <v>7.9000000000000012</v>
      </c>
      <c r="S53" s="24">
        <f t="shared" si="3"/>
        <v>0.74386378681404686</v>
      </c>
      <c r="T53" s="24" t="s">
        <v>70</v>
      </c>
      <c r="U53" s="4"/>
      <c r="V53" s="4"/>
      <c r="W53" s="4"/>
    </row>
    <row r="54" spans="2:23" s="15" customFormat="1" ht="16" x14ac:dyDescent="0.2">
      <c r="B54" s="46" t="s">
        <v>4</v>
      </c>
      <c r="C54" s="47">
        <v>10</v>
      </c>
      <c r="D54" s="48">
        <v>24</v>
      </c>
      <c r="E54" s="48">
        <v>24.8</v>
      </c>
      <c r="F54" s="48">
        <v>21.7</v>
      </c>
      <c r="G54" s="49"/>
      <c r="H54" s="48">
        <v>21.9</v>
      </c>
      <c r="I54" s="49"/>
      <c r="J54" s="48">
        <v>23.8</v>
      </c>
      <c r="K54" s="48">
        <v>22.9</v>
      </c>
      <c r="L54" s="48">
        <v>24.2</v>
      </c>
      <c r="M54" s="48">
        <v>20.399999999999999</v>
      </c>
      <c r="N54" s="48">
        <v>22.1</v>
      </c>
      <c r="O54" s="49"/>
      <c r="P54" s="48">
        <v>26.2</v>
      </c>
      <c r="Q54" s="48">
        <v>22.6</v>
      </c>
      <c r="R54" s="48">
        <f t="shared" si="2"/>
        <v>23.199999999999996</v>
      </c>
      <c r="S54" s="48">
        <f t="shared" si="3"/>
        <v>1.7204650534085255</v>
      </c>
      <c r="T54" s="48" t="s">
        <v>69</v>
      </c>
      <c r="U54" s="11"/>
      <c r="V54" s="11"/>
      <c r="W54" s="11"/>
    </row>
    <row r="56" spans="2:23" x14ac:dyDescent="0.2">
      <c r="B56" s="3" t="s">
        <v>60</v>
      </c>
    </row>
    <row r="57" spans="2:23" x14ac:dyDescent="0.2">
      <c r="B57" s="3" t="s">
        <v>82</v>
      </c>
    </row>
  </sheetData>
  <pageMargins left="0.7" right="0.7" top="0.75" bottom="0.75" header="0.3" footer="0.3"/>
  <pageSetup paperSize="9" orientation="landscape" r:id="rId1"/>
  <ignoredErrors>
    <ignoredError sqref="R7:S22 R39:S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2020-03-20T17:51:05Z</dcterms:created>
  <dcterms:modified xsi:type="dcterms:W3CDTF">2021-07-08T10:14:14Z</dcterms:modified>
</cp:coreProperties>
</file>