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EJT/EJT-22-6_[917–094–121]/Publication/"/>
    </mc:Choice>
  </mc:AlternateContent>
  <xr:revisionPtr revIDLastSave="0" documentId="13_ncr:1_{D2E649A6-EE2E-7A47-8C32-382ECB16059F}" xr6:coauthVersionLast="36" xr6:coauthVersionMax="36" xr10:uidLastSave="{00000000-0000-0000-0000-000000000000}"/>
  <bookViews>
    <workbookView xWindow="4640" yWindow="460" windowWidth="35100" windowHeight="19340" xr2:uid="{00000000-000D-0000-FFFF-FFFF00000000}"/>
  </bookViews>
  <sheets>
    <sheet name="Index" sheetId="1" r:id="rId1"/>
    <sheet name="A) Measurements" sheetId="2" r:id="rId2"/>
    <sheet name="B) Prediction of Size"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3" l="1"/>
  <c r="F23" i="3"/>
  <c r="F15" i="3"/>
  <c r="F14" i="3"/>
  <c r="G24" i="3" s="1"/>
  <c r="H23" i="3" l="1"/>
  <c r="H24" i="3"/>
  <c r="G23" i="3"/>
</calcChain>
</file>

<file path=xl/sharedStrings.xml><?xml version="1.0" encoding="utf-8"?>
<sst xmlns="http://schemas.openxmlformats.org/spreadsheetml/2006/main" count="566" uniqueCount="207">
  <si>
    <t>KC0002</t>
  </si>
  <si>
    <t>KC0003</t>
  </si>
  <si>
    <t>No.</t>
  </si>
  <si>
    <t>Species</t>
  </si>
  <si>
    <t>Collection</t>
  </si>
  <si>
    <t>GenBank Accession no.</t>
  </si>
  <si>
    <t>Graphium bathycles bathycloides</t>
  </si>
  <si>
    <t>MNM</t>
  </si>
  <si>
    <t>Pahang</t>
  </si>
  <si>
    <t>Genting cable road</t>
  </si>
  <si>
    <t>Kuala Marong</t>
  </si>
  <si>
    <t>Kuala Tahan</t>
  </si>
  <si>
    <t>Diss. No. 266</t>
  </si>
  <si>
    <t>Fig. 8e</t>
  </si>
  <si>
    <t>Kuala Teku</t>
  </si>
  <si>
    <t>Chong-Arshad</t>
  </si>
  <si>
    <t>Sungai Kinchin</t>
  </si>
  <si>
    <t>Liew</t>
  </si>
  <si>
    <t>Batu Talam Forest Reserve</t>
  </si>
  <si>
    <t>Fig. 13b</t>
  </si>
  <si>
    <t>FRIM</t>
  </si>
  <si>
    <t>Lata Jarum</t>
  </si>
  <si>
    <t>Diss. No. 262</t>
  </si>
  <si>
    <t>Figs 5a, b, 6a-c, 7a-e, 8b</t>
  </si>
  <si>
    <t>MZUM</t>
  </si>
  <si>
    <t>Perlok</t>
  </si>
  <si>
    <t>Tekam Forest Reserve</t>
  </si>
  <si>
    <t>Cameron Highlands</t>
  </si>
  <si>
    <t>Merapoh</t>
  </si>
  <si>
    <t>Perak</t>
  </si>
  <si>
    <t>Beruas</t>
  </si>
  <si>
    <t>Batang Padang</t>
  </si>
  <si>
    <t>Sungai Chepor</t>
  </si>
  <si>
    <t>Sungai Halong</t>
  </si>
  <si>
    <t>Ulu Behrang</t>
  </si>
  <si>
    <t>Sahom</t>
  </si>
  <si>
    <t>Diss. No. 261</t>
  </si>
  <si>
    <t>Fig. 8c</t>
  </si>
  <si>
    <t>Taiping</t>
  </si>
  <si>
    <t>Selangor</t>
  </si>
  <si>
    <t>Hulu Langat</t>
  </si>
  <si>
    <t>Peretak</t>
  </si>
  <si>
    <t>Bukit Tarek</t>
  </si>
  <si>
    <t>Gombak</t>
  </si>
  <si>
    <t>Negeri Sembilan</t>
  </si>
  <si>
    <t>Ulu Sepri</t>
  </si>
  <si>
    <t>Kenaboi Forest Reserve</t>
  </si>
  <si>
    <t>Diss. No. 247</t>
  </si>
  <si>
    <t>MW709438</t>
  </si>
  <si>
    <t>Fig. 8d</t>
  </si>
  <si>
    <t>Berembun Forest Reserve</t>
  </si>
  <si>
    <t>Perlis</t>
  </si>
  <si>
    <t>Guar Jentik</t>
  </si>
  <si>
    <t>Kedah</t>
  </si>
  <si>
    <t>Ulu Muda Forest Reserve</t>
  </si>
  <si>
    <t>Diss. No. 249</t>
  </si>
  <si>
    <t>MW709439</t>
  </si>
  <si>
    <t>Fig. 8a</t>
  </si>
  <si>
    <t>Johor</t>
  </si>
  <si>
    <t>Mersing Forest Reserve</t>
  </si>
  <si>
    <t>Diss. No. 277</t>
  </si>
  <si>
    <t>Fig. 6d</t>
  </si>
  <si>
    <t>Endau Forest Reserve</t>
  </si>
  <si>
    <t>Graphium chironides malayanum</t>
  </si>
  <si>
    <t>Diss. No. 290</t>
  </si>
  <si>
    <t>-</t>
  </si>
  <si>
    <t>MW709440</t>
  </si>
  <si>
    <t>Fraser's Hill</t>
  </si>
  <si>
    <t>Diss. No. 260</t>
  </si>
  <si>
    <t>Figs 5c, d, 6e-h, 7f-j, 8h</t>
  </si>
  <si>
    <t>Kirton</t>
  </si>
  <si>
    <t>Diss. No. 248</t>
  </si>
  <si>
    <t>Fig. 8f</t>
  </si>
  <si>
    <t>Ulu Tranum Forest Reserve</t>
  </si>
  <si>
    <t>Diss. No. 280</t>
  </si>
  <si>
    <t>Fig. 8i</t>
  </si>
  <si>
    <t>Diss. No. 265</t>
  </si>
  <si>
    <t>Fig. 8g</t>
  </si>
  <si>
    <t>Diss. No. 264</t>
  </si>
  <si>
    <t>MW709441</t>
  </si>
  <si>
    <t>Fig. 13a, 8j</t>
  </si>
  <si>
    <t>ZRC</t>
  </si>
  <si>
    <t>Tapah Hills</t>
  </si>
  <si>
    <t>broken</t>
  </si>
  <si>
    <t>Jengka</t>
  </si>
  <si>
    <t>Pahang Road</t>
  </si>
  <si>
    <t>BMNH(E)#149397</t>
  </si>
  <si>
    <t>BMNH(E)#149669</t>
  </si>
  <si>
    <t>+</t>
  </si>
  <si>
    <t>Specimen code</t>
  </si>
  <si>
    <t>UpFwSp1bBW (#1A)</t>
  </si>
  <si>
    <t>UpFwSp1bBWR (#1B)</t>
  </si>
  <si>
    <t>UpFwSp2BW (#2A)</t>
  </si>
  <si>
    <t>UpFwSp2BWR (#2B)</t>
  </si>
  <si>
    <t>UpFwSp3BW (#3A)</t>
  </si>
  <si>
    <t>UpFwSp3BWR (#3B)</t>
  </si>
  <si>
    <t>UpFwSp4BW (#4A)</t>
  </si>
  <si>
    <t>UpFwSp4BWR (#4B)</t>
  </si>
  <si>
    <t>UpFwSp5BW (#5A)</t>
  </si>
  <si>
    <t>UpFwSp5BWR (#5B)</t>
  </si>
  <si>
    <t>UpHwSp1bSA (#6A)</t>
  </si>
  <si>
    <t>UpHwSp1bSL (#6B)</t>
  </si>
  <si>
    <t>UpHwSp2SA (#7A)</t>
  </si>
  <si>
    <t>UpHwSp2SL (#7B)</t>
  </si>
  <si>
    <t>UnHwSp1bSA (#8A)</t>
  </si>
  <si>
    <t>UnHwSp1bSL (#8B)</t>
  </si>
  <si>
    <t>UnHwSp3SA (#9A)</t>
  </si>
  <si>
    <t>UnHwSp3SL (#9B)</t>
  </si>
  <si>
    <t>UnHwSp5SA (#10A)</t>
  </si>
  <si>
    <t>UnHwSp5SL (#10B)</t>
  </si>
  <si>
    <t>UnHwSp2OSA (#11A)</t>
  </si>
  <si>
    <t>UnHwSp2OSW (#11B)</t>
  </si>
  <si>
    <t>UnHwSp3OSA (#12A)</t>
  </si>
  <si>
    <t>UnHwSp3OSW (#12B)</t>
  </si>
  <si>
    <t>UnHwSp4OSA (#13A)</t>
  </si>
  <si>
    <t>UnHwSp4OSW (#13B)</t>
  </si>
  <si>
    <t>Forewings may not be bilaterally symmetrical in shape. Slight asymmetry could be seen in about half the specimens of both species (as in Fig. 12). A more falcate or pointed forewing apex or a broader dorsum appeared to occur with similar frequency on left and right forewings, and the differences were very slight compared to differences between taxa. Therefore, the use of the right wing for angle measurement is not expected to introduce any bias.</t>
  </si>
  <si>
    <t>We could not trace the genitalia of the four specimens dissected and figured (left valvae) by Wilson et al. (2014): Specimens bearing the codes JJW0016, JJW0118, JJW0119 and KC0002.</t>
  </si>
  <si>
    <t>We could not trace two of the six specimens used and figured by Wilson et al. (2014) in MZUM: Specimens bearing the codes KC0002 (GenBank accession no. KC970111) and KC0003 (GenBank accession no. KC970110).</t>
  </si>
  <si>
    <t>Label data is shortened for brevity and may vary in detail between specimens from the same general locality.</t>
  </si>
  <si>
    <r>
      <t xml:space="preserve">Brief locality </t>
    </r>
    <r>
      <rPr>
        <vertAlign val="superscript"/>
        <sz val="11"/>
        <color theme="1"/>
        <rFont val="Calibri"/>
        <family val="2"/>
        <scheme val="minor"/>
      </rPr>
      <t>§ 1</t>
    </r>
  </si>
  <si>
    <r>
      <t xml:space="preserve">FRIM butterfly genitalia dissection no. </t>
    </r>
    <r>
      <rPr>
        <vertAlign val="superscript"/>
        <sz val="11"/>
        <color theme="1"/>
        <rFont val="Calibri"/>
        <family val="2"/>
        <scheme val="minor"/>
      </rPr>
      <t>§ 2</t>
    </r>
  </si>
  <si>
    <r>
      <t xml:space="preserve">MEASUREMENTS </t>
    </r>
    <r>
      <rPr>
        <vertAlign val="superscript"/>
        <sz val="11"/>
        <color theme="1"/>
        <rFont val="Calibri"/>
        <family val="2"/>
        <scheme val="minor"/>
      </rPr>
      <t>§ 3</t>
    </r>
  </si>
  <si>
    <r>
      <t xml:space="preserve">FwAng </t>
    </r>
    <r>
      <rPr>
        <vertAlign val="superscript"/>
        <sz val="11"/>
        <rFont val="Calibri"/>
        <family val="2"/>
        <scheme val="minor"/>
      </rPr>
      <t>§ 4</t>
    </r>
    <r>
      <rPr>
        <sz val="11"/>
        <rFont val="Calibri"/>
        <family val="2"/>
        <scheme val="minor"/>
      </rPr>
      <t xml:space="preserve">
(#14)</t>
    </r>
  </si>
  <si>
    <r>
      <t xml:space="preserve">(Peninsular Malaysia) </t>
    </r>
    <r>
      <rPr>
        <vertAlign val="superscript"/>
        <sz val="11"/>
        <color theme="1"/>
        <rFont val="Calibri"/>
        <family val="2"/>
        <scheme val="minor"/>
      </rPr>
      <t>§ 10</t>
    </r>
  </si>
  <si>
    <t>KC970113</t>
  </si>
  <si>
    <t>KC970112</t>
  </si>
  <si>
    <t>All dissections bear FRIM dissection numbers although specimens and genitalia preparations reside in their original collections.</t>
  </si>
  <si>
    <t>Sahom: wrongly spelt as Shahom on specimen label.</t>
  </si>
  <si>
    <r>
      <t xml:space="preserve">Kampung Sahom </t>
    </r>
    <r>
      <rPr>
        <vertAlign val="superscript"/>
        <sz val="11"/>
        <rFont val="Calibri"/>
        <family val="2"/>
        <scheme val="minor"/>
      </rPr>
      <t>§ 11</t>
    </r>
  </si>
  <si>
    <t>Forewing vein 5 length (mm)</t>
  </si>
  <si>
    <t>Forewing vein 5</t>
  </si>
  <si>
    <t>length (mm)</t>
  </si>
  <si>
    <t>Specimen No.</t>
  </si>
  <si>
    <t>Minimum (M)</t>
  </si>
  <si>
    <t>Maximum (M')</t>
  </si>
  <si>
    <t>Predicted range for forewing spot in space 5 (mm)</t>
  </si>
  <si>
    <r>
      <t xml:space="preserve">NOTES </t>
    </r>
    <r>
      <rPr>
        <vertAlign val="superscript"/>
        <sz val="10"/>
        <color theme="1"/>
        <rFont val="Calibri"/>
        <family val="2"/>
      </rPr>
      <t>§</t>
    </r>
    <r>
      <rPr>
        <vertAlign val="superscript"/>
        <sz val="10"/>
        <color theme="1"/>
        <rFont val="Calibri"/>
        <family val="2"/>
        <scheme val="minor"/>
      </rPr>
      <t xml:space="preserve"> </t>
    </r>
    <r>
      <rPr>
        <sz val="10"/>
        <color theme="1"/>
        <rFont val="Calibri"/>
        <family val="2"/>
        <scheme val="minor"/>
      </rPr>
      <t>:</t>
    </r>
  </si>
  <si>
    <r>
      <t>Measurments are defined in Table 1 and Fig. 1 of the text. Units of measurements -- length or width: mm; area: mm</t>
    </r>
    <r>
      <rPr>
        <vertAlign val="superscript"/>
        <sz val="10"/>
        <color theme="1"/>
        <rFont val="Calibri"/>
        <family val="2"/>
        <scheme val="minor"/>
      </rPr>
      <t>2</t>
    </r>
    <r>
      <rPr>
        <sz val="10"/>
        <color theme="1"/>
        <rFont val="Calibri"/>
        <family val="2"/>
        <scheme val="minor"/>
      </rPr>
      <t>; angle: degrees.</t>
    </r>
  </si>
  <si>
    <r>
      <t xml:space="preserve">The specimen of </t>
    </r>
    <r>
      <rPr>
        <i/>
        <sz val="10"/>
        <color theme="1"/>
        <rFont val="Calibri"/>
        <family val="2"/>
        <scheme val="minor"/>
      </rPr>
      <t xml:space="preserve">G. c. malayanum </t>
    </r>
    <r>
      <rPr>
        <sz val="10"/>
        <color theme="1"/>
        <rFont val="Calibri"/>
        <family val="2"/>
        <scheme val="minor"/>
      </rPr>
      <t>in MZUM labelled "Peninsular Malaysia" was originally found unlabelled in the teaching collections, but has been moved to the main reference collection. It was not used in the analyses of Wilson et al. (2014).</t>
    </r>
  </si>
  <si>
    <t>FwWV2
(#15)</t>
  </si>
  <si>
    <t>FwWV5
(#16)</t>
  </si>
  <si>
    <t>FwL
(#17)</t>
  </si>
  <si>
    <t>HwAng
(#18)</t>
  </si>
  <si>
    <t>Part B: Predicted size limits of forewing spot in space 5 for specimens figured by Wilson et al. (2014)</t>
  </si>
  <si>
    <t>that we were unable to trace and measure physically</t>
  </si>
  <si>
    <t>Ratio of spot width (R)</t>
  </si>
  <si>
    <r>
      <t xml:space="preserve">Calculation of lower and upper possible limits for the width of the forewing spot in space 5 on the upperside of specimens figured by Wilson </t>
    </r>
    <r>
      <rPr>
        <i/>
        <sz val="11"/>
        <color theme="1"/>
        <rFont val="Calibri"/>
        <family val="2"/>
        <scheme val="minor"/>
      </rPr>
      <t xml:space="preserve">et al. </t>
    </r>
    <r>
      <rPr>
        <sz val="11"/>
        <color theme="1"/>
        <rFont val="Calibri"/>
        <family val="2"/>
        <scheme val="minor"/>
      </rPr>
      <t>(2014) that we were unable to measure physically:</t>
    </r>
  </si>
  <si>
    <t>Lower limit of width (R x M)</t>
  </si>
  <si>
    <t>Upper limit of width (R x M')</t>
  </si>
  <si>
    <t>R = UpFwSp5BWR (character #5B)</t>
  </si>
  <si>
    <t>I) SPECIMENS EXAMINED PHYSICALLY (PHOTOGRAPHED WITH A SCALE)</t>
  </si>
  <si>
    <t xml:space="preserve">II) SPECIMENS TOO DAMAGED TO BE USED OR ONLY EXAMINABLE AS PHOTOGRAPHS WITHOUT A SCALE </t>
  </si>
  <si>
    <t>Part A: Specimen data and measurements</t>
  </si>
  <si>
    <t>BMNH</t>
  </si>
  <si>
    <t>[Not traceable]</t>
  </si>
  <si>
    <t>[Photo: M. Soh]</t>
  </si>
  <si>
    <t>KC970115</t>
  </si>
  <si>
    <t>KC970111</t>
  </si>
  <si>
    <t>KC970110</t>
  </si>
  <si>
    <r>
      <t xml:space="preserve">Syntype of </t>
    </r>
    <r>
      <rPr>
        <i/>
        <sz val="10"/>
        <color theme="1"/>
        <rFont val="Calibri"/>
        <family val="2"/>
        <scheme val="minor"/>
      </rPr>
      <t>Graphium bathycles bathycloides</t>
    </r>
    <r>
      <rPr>
        <sz val="10"/>
        <color theme="1"/>
        <rFont val="Calibri"/>
        <family val="2"/>
        <scheme val="minor"/>
      </rPr>
      <t>.</t>
    </r>
  </si>
  <si>
    <r>
      <t xml:space="preserve">Holotype of </t>
    </r>
    <r>
      <rPr>
        <i/>
        <sz val="10"/>
        <color theme="1"/>
        <rFont val="Calibri"/>
        <family val="2"/>
        <scheme val="minor"/>
      </rPr>
      <t>Graphium chironides malayanum.</t>
    </r>
  </si>
  <si>
    <t>State in
Malaysia</t>
  </si>
  <si>
    <t>[Not known]</t>
  </si>
  <si>
    <r>
      <t xml:space="preserve">Graphium chironides malayanum </t>
    </r>
    <r>
      <rPr>
        <vertAlign val="superscript"/>
        <sz val="11"/>
        <color theme="1"/>
        <rFont val="Calibri"/>
        <family val="2"/>
        <scheme val="minor"/>
      </rPr>
      <t>§ 14</t>
    </r>
  </si>
  <si>
    <r>
      <t xml:space="preserve">Graphium bathycles bathycloides </t>
    </r>
    <r>
      <rPr>
        <vertAlign val="superscript"/>
        <sz val="11"/>
        <color theme="1"/>
        <rFont val="Calibri"/>
        <family val="2"/>
        <scheme val="minor"/>
      </rPr>
      <t>§ 12</t>
    </r>
  </si>
  <si>
    <r>
      <t xml:space="preserve">"Malacca" </t>
    </r>
    <r>
      <rPr>
        <vertAlign val="superscript"/>
        <sz val="11"/>
        <color theme="1"/>
        <rFont val="Calibri"/>
        <family val="2"/>
        <scheme val="minor"/>
      </rPr>
      <t>§ 13</t>
    </r>
  </si>
  <si>
    <t>Pansoon: more commonly spelt as Pangsun.</t>
  </si>
  <si>
    <t>In the labels of older specimens, "Malacca" usually refers to the Malay Peninsula in general due to its former significance as an early settlement and port.</t>
  </si>
  <si>
    <t>PART B: Predicted size limits of forewing spot in space 5 for specimens figured by Wilson et al. (2014) that we were unable to trace and measure physically</t>
  </si>
  <si>
    <t>PART A: Specimen data and measurements</t>
  </si>
  <si>
    <t>INDEX</t>
  </si>
  <si>
    <t>MZUM IL 010346, MSAC 001636</t>
  </si>
  <si>
    <t>MZUM IL 010350, MZUM (I) 1982</t>
  </si>
  <si>
    <t>MZUM IL 010352, MZUM (I) 1849</t>
  </si>
  <si>
    <t>MZUM IL 010349, ZC0717</t>
  </si>
  <si>
    <t>MZUM IL 010354, ZC0630</t>
  </si>
  <si>
    <t>MZUM IL 010353, MZUM (I) 1957</t>
  </si>
  <si>
    <t>MZUM IL 010344, JJW0017</t>
  </si>
  <si>
    <t>MSAC 001896</t>
  </si>
  <si>
    <t>MZUM IL 010348, MSAC 001895</t>
  </si>
  <si>
    <t>MZUM IL 010351, MSAC 001894</t>
  </si>
  <si>
    <t>FRIM-RHOPALOCERA-00002130</t>
  </si>
  <si>
    <t>FRIM-RHOPALOCERA-00002129</t>
  </si>
  <si>
    <t>FRIM-RHOPALOCERA-00009348</t>
  </si>
  <si>
    <t>FRIM-RHOPALOCERA-00003505</t>
  </si>
  <si>
    <t>FRIM-RHOPALOCERA-00003506</t>
  </si>
  <si>
    <t>FRIM-RHOPALOCERA-00002131</t>
  </si>
  <si>
    <t>FRIM-RHOPALOCERA-00009349</t>
  </si>
  <si>
    <t>Included in map (Fig. 4) (+)</t>
  </si>
  <si>
    <t>Figure/s used in text</t>
  </si>
  <si>
    <r>
      <t>MZUM</t>
    </r>
    <r>
      <rPr>
        <vertAlign val="superscript"/>
        <sz val="11"/>
        <color theme="1"/>
        <rFont val="Calibri"/>
        <family val="2"/>
        <scheme val="minor"/>
      </rPr>
      <t xml:space="preserve"> § 5, 6</t>
    </r>
  </si>
  <si>
    <t>Some specimens in MZUM have multiple specimen codes. MZUM codes: IL = Insect Lepidoptera, MSAC = Mohd Sofian Azirun collection.</t>
  </si>
  <si>
    <r>
      <t xml:space="preserve">Of the 20 available specimens in the </t>
    </r>
    <r>
      <rPr>
        <i/>
        <sz val="10"/>
        <rFont val="Calibri"/>
        <family val="2"/>
        <scheme val="minor"/>
      </rPr>
      <t>bathycles-chironides</t>
    </r>
    <r>
      <rPr>
        <sz val="10"/>
        <rFont val="Calibri"/>
        <family val="2"/>
        <scheme val="minor"/>
      </rPr>
      <t xml:space="preserve"> group in the MZUM, we measured thirteen specimens including three specimens examined by Wilson et al. (2014). The remaining seven specimens were excluded either because of wing damage or duplication of collection locality.</t>
    </r>
  </si>
  <si>
    <r>
      <t xml:space="preserve">Pansoon </t>
    </r>
    <r>
      <rPr>
        <vertAlign val="superscript"/>
        <sz val="11"/>
        <rFont val="Calibri"/>
        <family val="2"/>
        <scheme val="minor"/>
      </rPr>
      <t>§ 7</t>
    </r>
  </si>
  <si>
    <t>KC970114</t>
  </si>
  <si>
    <r>
      <t xml:space="preserve">JJW0118 </t>
    </r>
    <r>
      <rPr>
        <vertAlign val="superscript"/>
        <sz val="11"/>
        <rFont val="Calibri"/>
        <family val="2"/>
        <scheme val="minor"/>
      </rPr>
      <t>§ 9</t>
    </r>
  </si>
  <si>
    <r>
      <t xml:space="preserve">JJW0016 </t>
    </r>
    <r>
      <rPr>
        <vertAlign val="superscript"/>
        <sz val="11"/>
        <rFont val="Calibri"/>
        <family val="2"/>
        <scheme val="minor"/>
      </rPr>
      <t>§ 9</t>
    </r>
  </si>
  <si>
    <r>
      <t xml:space="preserve">JJW0119 </t>
    </r>
    <r>
      <rPr>
        <vertAlign val="superscript"/>
        <sz val="11"/>
        <rFont val="Calibri"/>
        <family val="2"/>
        <scheme val="minor"/>
      </rPr>
      <t>§ 9</t>
    </r>
  </si>
  <si>
    <r>
      <t xml:space="preserve">KC0002 </t>
    </r>
    <r>
      <rPr>
        <vertAlign val="superscript"/>
        <sz val="11"/>
        <rFont val="Calibri"/>
        <family val="2"/>
        <scheme val="minor"/>
      </rPr>
      <t>§ 8, 9</t>
    </r>
  </si>
  <si>
    <r>
      <t xml:space="preserve">KC0003 </t>
    </r>
    <r>
      <rPr>
        <vertAlign val="superscript"/>
        <sz val="11"/>
        <rFont val="Calibri"/>
        <family val="2"/>
        <scheme val="minor"/>
      </rPr>
      <t>§ 8</t>
    </r>
  </si>
  <si>
    <r>
      <t xml:space="preserve">47.54 </t>
    </r>
    <r>
      <rPr>
        <vertAlign val="superscript"/>
        <sz val="11"/>
        <rFont val="Calibri"/>
        <family val="2"/>
        <scheme val="minor"/>
      </rPr>
      <t>§ 15</t>
    </r>
  </si>
  <si>
    <t>The forewing angle was measured after reconstructing the outline of the broken wing by overlaying it in image editing software with a size-adjusted semi-transparent image of an unbroken wing.</t>
  </si>
  <si>
    <t>Measurements of all specimens in the dataset:</t>
  </si>
  <si>
    <t>Minimum and maximum vein lengths from the dataset:</t>
  </si>
  <si>
    <t>Return to index</t>
  </si>
  <si>
    <t>https://doi.org/10.5852/ejt.2024.917.2391.10543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</si>
</sst>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1"/>
      <color theme="1"/>
      <name val="Calibri"/>
      <family val="2"/>
      <scheme val="minor"/>
    </font>
    <font>
      <u/>
      <sz val="11"/>
      <color theme="10"/>
      <name val="Calibri"/>
      <family val="2"/>
      <scheme val="minor"/>
    </font>
    <font>
      <b/>
      <u/>
      <sz val="11"/>
      <color theme="0"/>
      <name val="Calibri"/>
      <family val="2"/>
      <scheme val="minor"/>
    </font>
    <font>
      <sz val="11"/>
      <name val="Calibri"/>
      <family val="2"/>
      <scheme val="minor"/>
    </font>
    <font>
      <i/>
      <sz val="11"/>
      <color theme="1"/>
      <name val="Calibri"/>
      <family val="2"/>
      <scheme val="minor"/>
    </font>
    <font>
      <sz val="11"/>
      <color rgb="FFFF0000"/>
      <name val="Calibri"/>
      <family val="2"/>
      <scheme val="minor"/>
    </font>
    <font>
      <i/>
      <sz val="11"/>
      <name val="Calibri"/>
      <family val="2"/>
      <scheme val="minor"/>
    </font>
    <font>
      <vertAlign val="superscript"/>
      <sz val="11"/>
      <color theme="1"/>
      <name val="Calibri"/>
      <family val="2"/>
      <scheme val="minor"/>
    </font>
    <font>
      <vertAlign val="superscript"/>
      <sz val="11"/>
      <name val="Calibri"/>
      <family val="2"/>
      <scheme val="minor"/>
    </font>
    <font>
      <b/>
      <sz val="14"/>
      <color theme="1"/>
      <name val="Calibri"/>
      <family val="2"/>
      <scheme val="minor"/>
    </font>
    <font>
      <sz val="10"/>
      <color theme="1"/>
      <name val="Calibri"/>
      <family val="2"/>
      <scheme val="minor"/>
    </font>
    <font>
      <vertAlign val="superscript"/>
      <sz val="10"/>
      <color theme="1"/>
      <name val="Calibri"/>
      <family val="2"/>
    </font>
    <font>
      <vertAlign val="superscript"/>
      <sz val="10"/>
      <color theme="1"/>
      <name val="Calibri"/>
      <family val="2"/>
      <scheme val="minor"/>
    </font>
    <font>
      <i/>
      <sz val="10"/>
      <color theme="1"/>
      <name val="Calibri"/>
      <family val="2"/>
      <scheme val="minor"/>
    </font>
    <font>
      <b/>
      <sz val="11"/>
      <color theme="1"/>
      <name val="Calibri"/>
      <family val="2"/>
      <scheme val="minor"/>
    </font>
    <font>
      <sz val="10"/>
      <name val="Calibri"/>
      <family val="2"/>
      <scheme val="minor"/>
    </font>
    <font>
      <i/>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10">
    <border>
      <left/>
      <right/>
      <top/>
      <bottom/>
      <diagonal/>
    </border>
    <border>
      <left/>
      <right/>
      <top/>
      <bottom style="medium">
        <color auto="1"/>
      </bottom>
      <diagonal/>
    </border>
    <border>
      <left/>
      <right/>
      <top style="medium">
        <color auto="1"/>
      </top>
      <bottom/>
      <diagonal/>
    </border>
    <border>
      <left/>
      <right/>
      <top/>
      <bottom style="thin">
        <color indexed="64"/>
      </bottom>
      <diagonal/>
    </border>
    <border>
      <left/>
      <right/>
      <top style="medium">
        <color auto="1"/>
      </top>
      <bottom style="double">
        <color auto="1"/>
      </bottom>
      <diagonal/>
    </border>
    <border>
      <left/>
      <right/>
      <top style="thin">
        <color indexed="64"/>
      </top>
      <bottom style="thin">
        <color indexed="64"/>
      </bottom>
      <diagonal/>
    </border>
    <border>
      <left/>
      <right/>
      <top style="thin">
        <color indexed="64"/>
      </top>
      <bottom/>
      <diagonal/>
    </border>
    <border>
      <left/>
      <right/>
      <top/>
      <bottom style="dashed">
        <color theme="0" tint="-0.24994659260841701"/>
      </bottom>
      <diagonal/>
    </border>
    <border>
      <left/>
      <right/>
      <top style="medium">
        <color auto="1"/>
      </top>
      <bottom style="thin">
        <color indexed="64"/>
      </bottom>
      <diagonal/>
    </border>
    <border>
      <left/>
      <right/>
      <top/>
      <bottom style="hair">
        <color auto="1"/>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1" fillId="0" borderId="0" xfId="0" applyFont="1" applyAlignment="1">
      <alignment vertical="center"/>
    </xf>
    <xf numFmtId="0" fontId="1" fillId="0" borderId="0" xfId="0" applyFont="1"/>
    <xf numFmtId="0" fontId="0" fillId="0" borderId="1" xfId="0" applyBorder="1"/>
    <xf numFmtId="0" fontId="0" fillId="0" borderId="0" xfId="0" applyAlignment="1">
      <alignment horizontal="center" vertical="center"/>
    </xf>
    <xf numFmtId="0" fontId="5" fillId="0" borderId="0" xfId="0" applyFont="1" applyAlignment="1">
      <alignment vertical="center"/>
    </xf>
    <xf numFmtId="0" fontId="0" fillId="0" borderId="0" xfId="0" applyAlignment="1">
      <alignment vertical="center"/>
    </xf>
    <xf numFmtId="0" fontId="0" fillId="0" borderId="0" xfId="0" quotePrefix="1" applyAlignment="1">
      <alignment horizontal="center" vertical="center"/>
    </xf>
    <xf numFmtId="2" fontId="4" fillId="0" borderId="0" xfId="0" applyNumberFormat="1" applyFont="1" applyAlignment="1">
      <alignment horizontal="center" vertical="center"/>
    </xf>
    <xf numFmtId="0" fontId="6" fillId="0" borderId="0" xfId="0" applyFont="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7" fillId="0" borderId="0" xfId="0" applyFont="1" applyAlignment="1">
      <alignment vertical="center"/>
    </xf>
    <xf numFmtId="0" fontId="4" fillId="0" borderId="0" xfId="0" applyFont="1" applyAlignment="1">
      <alignment vertical="center"/>
    </xf>
    <xf numFmtId="0" fontId="5" fillId="0" borderId="1" xfId="0" applyFont="1" applyBorder="1" applyAlignment="1">
      <alignment vertical="center"/>
    </xf>
    <xf numFmtId="0" fontId="0" fillId="0" borderId="1" xfId="0" quotePrefix="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xf>
    <xf numFmtId="0" fontId="4" fillId="0" borderId="0" xfId="0" applyFont="1" applyAlignment="1">
      <alignment horizontal="center"/>
    </xf>
    <xf numFmtId="2" fontId="4" fillId="0" borderId="0" xfId="0" applyNumberFormat="1" applyFont="1" applyAlignment="1">
      <alignment horizontal="center"/>
    </xf>
    <xf numFmtId="0" fontId="6" fillId="0" borderId="0" xfId="0" applyFont="1" applyAlignment="1">
      <alignment horizontal="center"/>
    </xf>
    <xf numFmtId="0" fontId="0" fillId="0" borderId="1" xfId="0" applyBorder="1" applyAlignment="1">
      <alignment horizontal="center"/>
    </xf>
    <xf numFmtId="0" fontId="4" fillId="0" borderId="1" xfId="0" applyFont="1" applyBorder="1" applyAlignment="1">
      <alignment horizontal="center"/>
    </xf>
    <xf numFmtId="2" fontId="4" fillId="0" borderId="1" xfId="0" applyNumberFormat="1" applyFont="1" applyBorder="1" applyAlignment="1">
      <alignment horizontal="center"/>
    </xf>
    <xf numFmtId="0" fontId="10" fillId="0" borderId="0" xfId="0" applyFont="1" applyAlignment="1">
      <alignment vertical="center"/>
    </xf>
    <xf numFmtId="2" fontId="0" fillId="0" borderId="0" xfId="0" applyNumberFormat="1" applyAlignment="1">
      <alignment horizontal="center"/>
    </xf>
    <xf numFmtId="2" fontId="0" fillId="0" borderId="1" xfId="0" applyNumberFormat="1"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0" borderId="3" xfId="0" applyBorder="1"/>
    <xf numFmtId="2" fontId="0" fillId="0" borderId="3" xfId="0" applyNumberFormat="1" applyBorder="1" applyAlignment="1">
      <alignment horizontal="center"/>
    </xf>
    <xf numFmtId="0" fontId="0" fillId="0" borderId="7" xfId="0" applyBorder="1" applyAlignment="1">
      <alignment horizontal="center" vertical="center"/>
    </xf>
    <xf numFmtId="2" fontId="0" fillId="0" borderId="7" xfId="0" applyNumberFormat="1" applyBorder="1" applyAlignment="1">
      <alignment horizont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0" fillId="0" borderId="2" xfId="0" applyBorder="1" applyAlignment="1">
      <alignment vertical="top" wrapText="1"/>
    </xf>
    <xf numFmtId="0" fontId="0" fillId="0" borderId="0" xfId="0" applyAlignment="1">
      <alignment vertical="top" wrapText="1"/>
    </xf>
    <xf numFmtId="0" fontId="0" fillId="0" borderId="0" xfId="0" applyAlignment="1">
      <alignment vertical="top"/>
    </xf>
    <xf numFmtId="0" fontId="11" fillId="0" borderId="2" xfId="0" applyFont="1" applyBorder="1"/>
    <xf numFmtId="0" fontId="0" fillId="0" borderId="0" xfId="0" applyAlignment="1">
      <alignment horizontal="center" vertical="center" wrapText="1"/>
    </xf>
    <xf numFmtId="0" fontId="4" fillId="0" borderId="0" xfId="0" applyFont="1" applyAlignment="1">
      <alignment horizontal="center" vertical="center" wrapText="1"/>
    </xf>
    <xf numFmtId="0" fontId="15" fillId="0" borderId="0" xfId="0" applyFont="1" applyAlignment="1">
      <alignment horizontal="left" vertical="center"/>
    </xf>
    <xf numFmtId="0" fontId="4" fillId="0" borderId="0" xfId="0" applyFont="1"/>
    <xf numFmtId="0" fontId="0" fillId="0" borderId="0" xfId="0" applyAlignment="1">
      <alignment horizontal="left"/>
    </xf>
    <xf numFmtId="0" fontId="0" fillId="0" borderId="9" xfId="0" applyBorder="1" applyAlignment="1">
      <alignment horizontal="center" vertical="center"/>
    </xf>
    <xf numFmtId="0" fontId="5" fillId="0" borderId="9" xfId="0" applyFont="1" applyBorder="1" applyAlignment="1">
      <alignment vertical="center"/>
    </xf>
    <xf numFmtId="0" fontId="0" fillId="0" borderId="9" xfId="0" applyBorder="1" applyAlignment="1">
      <alignment vertical="center"/>
    </xf>
    <xf numFmtId="0" fontId="0" fillId="0" borderId="9" xfId="0" quotePrefix="1" applyBorder="1" applyAlignment="1">
      <alignment horizontal="center" vertical="center"/>
    </xf>
    <xf numFmtId="2" fontId="4" fillId="0" borderId="9" xfId="0" applyNumberFormat="1" applyFont="1" applyBorder="1" applyAlignment="1">
      <alignment horizontal="center" vertical="center"/>
    </xf>
    <xf numFmtId="0" fontId="2" fillId="2" borderId="0" xfId="1" applyFill="1" applyAlignment="1">
      <alignment vertical="center"/>
    </xf>
    <xf numFmtId="0" fontId="2" fillId="2" borderId="0" xfId="1" applyFill="1" applyAlignment="1">
      <alignment vertical="center" wrapText="1"/>
    </xf>
    <xf numFmtId="0" fontId="3" fillId="3" borderId="0" xfId="0" applyFont="1" applyFill="1" applyAlignment="1">
      <alignment vertical="center"/>
    </xf>
    <xf numFmtId="0" fontId="16" fillId="0" borderId="0" xfId="0" applyFont="1" applyAlignment="1">
      <alignment vertical="center"/>
    </xf>
    <xf numFmtId="0" fontId="4" fillId="0" borderId="9" xfId="0" applyFont="1" applyBorder="1" applyAlignment="1">
      <alignment horizontal="center" vertical="center"/>
    </xf>
    <xf numFmtId="0" fontId="4" fillId="0" borderId="1" xfId="0" applyFont="1" applyBorder="1"/>
    <xf numFmtId="0" fontId="2" fillId="0" borderId="0" xfId="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top" wrapText="1"/>
    </xf>
    <xf numFmtId="0" fontId="0" fillId="0" borderId="3" xfId="0" applyBorder="1" applyAlignment="1">
      <alignment horizontal="left" vertical="top" wrapText="1"/>
    </xf>
    <xf numFmtId="0" fontId="0" fillId="0" borderId="0" xfId="0" applyAlignment="1">
      <alignment horizontal="justify" vertical="center" wrapText="1"/>
    </xf>
    <xf numFmtId="0" fontId="0" fillId="0" borderId="1" xfId="0" applyBorder="1" applyAlignment="1">
      <alignment horizontal="justify" vertical="center" wrapText="1"/>
    </xf>
    <xf numFmtId="0" fontId="0" fillId="0" borderId="6"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colors>
    <mruColors>
      <color rgb="FF808080"/>
      <color rgb="FF5F5F5F"/>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6"/>
  <sheetViews>
    <sheetView showGridLines="0" tabSelected="1" zoomScale="145" zoomScaleNormal="145" workbookViewId="0">
      <selection activeCell="B6" sqref="B6"/>
    </sheetView>
  </sheetViews>
  <sheetFormatPr baseColWidth="10" defaultColWidth="8.83203125" defaultRowHeight="15" x14ac:dyDescent="0.2"/>
  <cols>
    <col min="1" max="1" width="3.5" customWidth="1"/>
    <col min="2" max="2" width="68.1640625" customWidth="1"/>
  </cols>
  <sheetData>
    <row r="2" spans="2:2" ht="25.5" customHeight="1" x14ac:dyDescent="0.2">
      <c r="B2" s="52" t="s">
        <v>171</v>
      </c>
    </row>
    <row r="3" spans="2:2" ht="25.5" customHeight="1" x14ac:dyDescent="0.2">
      <c r="B3" s="50" t="s">
        <v>170</v>
      </c>
    </row>
    <row r="4" spans="2:2" ht="42.75" customHeight="1" x14ac:dyDescent="0.2">
      <c r="B4" s="51" t="s">
        <v>169</v>
      </c>
    </row>
    <row r="6" spans="2:2" x14ac:dyDescent="0.2">
      <c r="B6" s="33" t="s">
        <v>206</v>
      </c>
    </row>
  </sheetData>
  <hyperlinks>
    <hyperlink ref="B3" location="'A) Measurements'!F2" display="PART A: Specimen data and measurements" xr:uid="{00000000-0004-0000-0000-000000000000}"/>
    <hyperlink ref="B4" location="'B) Prediction of Size'!H1" display="PART B: Predicted size limits of forewing spot in space 5 for specimens figured by Wilson et al. (2014) that we were unable to trace and measure physically"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P84"/>
  <sheetViews>
    <sheetView showGridLines="0" zoomScaleNormal="100" workbookViewId="0">
      <pane xSplit="6" ySplit="5" topLeftCell="G46" activePane="bottomRight" state="frozen"/>
      <selection pane="topRight" activeCell="F1" sqref="F1"/>
      <selection pane="bottomLeft" activeCell="A5" sqref="A5"/>
      <selection pane="bottomRight" activeCell="F4" sqref="F4:F5"/>
    </sheetView>
  </sheetViews>
  <sheetFormatPr baseColWidth="10" defaultColWidth="8.83203125" defaultRowHeight="15" x14ac:dyDescent="0.2"/>
  <cols>
    <col min="1" max="1" width="2.5" customWidth="1"/>
    <col min="2" max="2" width="5.5" customWidth="1"/>
    <col min="3" max="3" width="33.5" customWidth="1"/>
    <col min="4" max="4" width="14.6640625" bestFit="1" customWidth="1"/>
    <col min="5" max="5" width="16.1640625" bestFit="1" customWidth="1"/>
    <col min="6" max="6" width="26.5" bestFit="1" customWidth="1"/>
    <col min="7" max="7" width="16.6640625" customWidth="1"/>
    <col min="8" max="8" width="12.1640625" customWidth="1"/>
    <col min="9" max="9" width="29.1640625" bestFit="1" customWidth="1"/>
    <col min="10" max="10" width="22.5" customWidth="1"/>
    <col min="11" max="11" width="9" customWidth="1"/>
    <col min="12" max="42" width="15.1640625" customWidth="1"/>
  </cols>
  <sheetData>
    <row r="1" spans="2:42" ht="7.5" customHeight="1" x14ac:dyDescent="0.2"/>
    <row r="2" spans="2:42" ht="19" x14ac:dyDescent="0.2">
      <c r="B2" s="24" t="s">
        <v>153</v>
      </c>
      <c r="F2" s="56" t="s">
        <v>205</v>
      </c>
    </row>
    <row r="3" spans="2:42" ht="9.75" customHeight="1" thickBot="1" x14ac:dyDescent="0.25">
      <c r="B3" s="1"/>
    </row>
    <row r="4" spans="2:42" ht="18" thickBot="1" x14ac:dyDescent="0.25">
      <c r="B4" s="57" t="s">
        <v>2</v>
      </c>
      <c r="C4" s="57" t="s">
        <v>3</v>
      </c>
      <c r="D4" s="57" t="s">
        <v>4</v>
      </c>
      <c r="E4" s="57" t="s">
        <v>162</v>
      </c>
      <c r="F4" s="62" t="s">
        <v>120</v>
      </c>
      <c r="G4" s="57" t="s">
        <v>121</v>
      </c>
      <c r="H4" s="57" t="s">
        <v>5</v>
      </c>
      <c r="I4" s="57" t="s">
        <v>89</v>
      </c>
      <c r="J4" s="60" t="s">
        <v>190</v>
      </c>
      <c r="K4" s="57" t="s">
        <v>189</v>
      </c>
      <c r="L4" s="59" t="s">
        <v>122</v>
      </c>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row>
    <row r="5" spans="2:42" ht="42" customHeight="1" thickTop="1" thickBot="1" x14ac:dyDescent="0.25">
      <c r="B5" s="58"/>
      <c r="C5" s="58"/>
      <c r="D5" s="58"/>
      <c r="E5" s="58"/>
      <c r="F5" s="63"/>
      <c r="G5" s="58"/>
      <c r="H5" s="58"/>
      <c r="I5" s="58"/>
      <c r="J5" s="61"/>
      <c r="K5" s="58"/>
      <c r="L5" s="16" t="s">
        <v>90</v>
      </c>
      <c r="M5" s="16" t="s">
        <v>91</v>
      </c>
      <c r="N5" s="16" t="s">
        <v>92</v>
      </c>
      <c r="O5" s="16" t="s">
        <v>93</v>
      </c>
      <c r="P5" s="16" t="s">
        <v>94</v>
      </c>
      <c r="Q5" s="16" t="s">
        <v>95</v>
      </c>
      <c r="R5" s="16" t="s">
        <v>96</v>
      </c>
      <c r="S5" s="16" t="s">
        <v>97</v>
      </c>
      <c r="T5" s="16" t="s">
        <v>98</v>
      </c>
      <c r="U5" s="16" t="s">
        <v>99</v>
      </c>
      <c r="V5" s="16" t="s">
        <v>100</v>
      </c>
      <c r="W5" s="16" t="s">
        <v>101</v>
      </c>
      <c r="X5" s="16" t="s">
        <v>102</v>
      </c>
      <c r="Y5" s="16" t="s">
        <v>103</v>
      </c>
      <c r="Z5" s="16" t="s">
        <v>104</v>
      </c>
      <c r="AA5" s="16" t="s">
        <v>105</v>
      </c>
      <c r="AB5" s="16" t="s">
        <v>106</v>
      </c>
      <c r="AC5" s="16" t="s">
        <v>107</v>
      </c>
      <c r="AD5" s="16" t="s">
        <v>108</v>
      </c>
      <c r="AE5" s="16" t="s">
        <v>109</v>
      </c>
      <c r="AF5" s="16" t="s">
        <v>110</v>
      </c>
      <c r="AG5" s="16" t="s">
        <v>111</v>
      </c>
      <c r="AH5" s="16" t="s">
        <v>112</v>
      </c>
      <c r="AI5" s="16" t="s">
        <v>113</v>
      </c>
      <c r="AJ5" s="16" t="s">
        <v>114</v>
      </c>
      <c r="AK5" s="16" t="s">
        <v>115</v>
      </c>
      <c r="AL5" s="16" t="s">
        <v>123</v>
      </c>
      <c r="AM5" s="16" t="s">
        <v>140</v>
      </c>
      <c r="AN5" s="16" t="s">
        <v>141</v>
      </c>
      <c r="AO5" s="16" t="s">
        <v>142</v>
      </c>
      <c r="AP5" s="16" t="s">
        <v>143</v>
      </c>
    </row>
    <row r="6" spans="2:42" ht="18" customHeight="1" x14ac:dyDescent="0.2">
      <c r="B6" s="42" t="s">
        <v>151</v>
      </c>
      <c r="C6" s="40"/>
      <c r="D6" s="40"/>
      <c r="E6" s="40"/>
      <c r="F6" s="40"/>
      <c r="G6" s="40"/>
      <c r="H6" s="40"/>
      <c r="I6" s="41"/>
      <c r="J6" s="40"/>
      <c r="K6" s="40"/>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row>
    <row r="7" spans="2:42" ht="16.5" customHeight="1" x14ac:dyDescent="0.2">
      <c r="B7" s="4">
        <v>1</v>
      </c>
      <c r="C7" s="5" t="s">
        <v>6</v>
      </c>
      <c r="D7" s="4" t="s">
        <v>7</v>
      </c>
      <c r="E7" s="4" t="s">
        <v>8</v>
      </c>
      <c r="F7" s="6" t="s">
        <v>9</v>
      </c>
      <c r="G7" s="4"/>
      <c r="H7" s="4"/>
      <c r="I7" s="11"/>
      <c r="J7" s="4"/>
      <c r="K7" s="7" t="s">
        <v>88</v>
      </c>
      <c r="L7" s="8">
        <v>7.5484718238118642</v>
      </c>
      <c r="M7" s="8">
        <v>0.44384421293116544</v>
      </c>
      <c r="N7" s="8">
        <v>6.1323279891324507</v>
      </c>
      <c r="O7" s="8">
        <v>0.42024965325936192</v>
      </c>
      <c r="P7" s="8">
        <v>4.2234712527280536</v>
      </c>
      <c r="Q7" s="8">
        <v>0.35254029932240899</v>
      </c>
      <c r="R7" s="8">
        <v>2.5296661396808622</v>
      </c>
      <c r="S7" s="8">
        <v>0.26711121151454248</v>
      </c>
      <c r="T7" s="8">
        <v>1.1162519482481794</v>
      </c>
      <c r="U7" s="8">
        <v>0.14668937413352381</v>
      </c>
      <c r="V7" s="8">
        <v>0</v>
      </c>
      <c r="W7" s="8">
        <v>0</v>
      </c>
      <c r="X7" s="8">
        <v>11.263207997605944</v>
      </c>
      <c r="Y7" s="8">
        <v>8.7294236944217136</v>
      </c>
      <c r="Z7" s="8">
        <v>0.99569289681260353</v>
      </c>
      <c r="AA7" s="8">
        <v>1.9862930696817915</v>
      </c>
      <c r="AB7" s="8">
        <v>8.588495372161617E-2</v>
      </c>
      <c r="AC7" s="8">
        <v>0.32183642678255747</v>
      </c>
      <c r="AD7" s="8">
        <v>0.35899910655635564</v>
      </c>
      <c r="AE7" s="8">
        <v>1.2634173482616382</v>
      </c>
      <c r="AF7" s="8">
        <v>3.4800583247998875</v>
      </c>
      <c r="AG7" s="8">
        <v>1.5253850211549793</v>
      </c>
      <c r="AH7" s="8">
        <v>3.138808775345999</v>
      </c>
      <c r="AI7" s="8">
        <v>1.701545599145551</v>
      </c>
      <c r="AJ7" s="8">
        <v>1.6816273938692448</v>
      </c>
      <c r="AK7" s="8">
        <v>1.2370243684295816</v>
      </c>
      <c r="AL7" s="8">
        <v>46.847000000000001</v>
      </c>
      <c r="AM7" s="8">
        <v>20.454052954684983</v>
      </c>
      <c r="AN7" s="8">
        <v>15.975298579936215</v>
      </c>
      <c r="AO7" s="8">
        <v>37.341101561790076</v>
      </c>
      <c r="AP7" s="8">
        <v>51.753999999999998</v>
      </c>
    </row>
    <row r="8" spans="2:42" ht="16.5" customHeight="1" x14ac:dyDescent="0.2">
      <c r="B8" s="4">
        <v>2</v>
      </c>
      <c r="C8" s="5" t="s">
        <v>6</v>
      </c>
      <c r="D8" s="4" t="s">
        <v>7</v>
      </c>
      <c r="E8" s="4" t="s">
        <v>8</v>
      </c>
      <c r="F8" s="6" t="s">
        <v>10</v>
      </c>
      <c r="G8" s="4"/>
      <c r="H8" s="4"/>
      <c r="I8" s="11"/>
      <c r="J8" s="4"/>
      <c r="K8" s="7" t="s">
        <v>88</v>
      </c>
      <c r="L8" s="8">
        <v>7.5762344071743035</v>
      </c>
      <c r="M8" s="8">
        <v>0.45481587375369631</v>
      </c>
      <c r="N8" s="8">
        <v>6.6239396051026764</v>
      </c>
      <c r="O8" s="8">
        <v>0.44671271072051399</v>
      </c>
      <c r="P8" s="8">
        <v>4.3396251879114258</v>
      </c>
      <c r="Q8" s="8">
        <v>0.35695973850658735</v>
      </c>
      <c r="R8" s="8">
        <v>2.6049438713891324</v>
      </c>
      <c r="S8" s="8">
        <v>0.28050667030247095</v>
      </c>
      <c r="T8" s="8">
        <v>0.93483646985262114</v>
      </c>
      <c r="U8" s="8">
        <v>0.12626908770395026</v>
      </c>
      <c r="V8" s="8">
        <v>0</v>
      </c>
      <c r="W8" s="8">
        <v>0</v>
      </c>
      <c r="X8" s="8">
        <v>10.64694873526434</v>
      </c>
      <c r="Y8" s="8">
        <v>8.0099169108740682</v>
      </c>
      <c r="Z8" s="8">
        <v>0</v>
      </c>
      <c r="AA8" s="8">
        <v>0</v>
      </c>
      <c r="AB8" s="8">
        <v>1.0627549755931176</v>
      </c>
      <c r="AC8" s="8">
        <v>1.2431000367100371</v>
      </c>
      <c r="AD8" s="8">
        <v>0.59752274982722042</v>
      </c>
      <c r="AE8" s="8">
        <v>1.3983302983271375</v>
      </c>
      <c r="AF8" s="8">
        <v>4.2946947643831468</v>
      </c>
      <c r="AG8" s="8">
        <v>1.4602966085966542</v>
      </c>
      <c r="AH8" s="8">
        <v>3.1325636534903749</v>
      </c>
      <c r="AI8" s="8">
        <v>1.3793101884758363</v>
      </c>
      <c r="AJ8" s="8">
        <v>1.8659926551807688</v>
      </c>
      <c r="AK8" s="8">
        <v>1.2569122593401487</v>
      </c>
      <c r="AL8" s="8">
        <v>42.381999999999998</v>
      </c>
      <c r="AM8" s="8">
        <v>20.981287305627479</v>
      </c>
      <c r="AN8" s="8">
        <v>16.324246749784429</v>
      </c>
      <c r="AO8" s="8">
        <v>38.678606317841499</v>
      </c>
      <c r="AP8" s="8">
        <v>50.773000000000003</v>
      </c>
    </row>
    <row r="9" spans="2:42" ht="16.5" customHeight="1" x14ac:dyDescent="0.2">
      <c r="B9" s="4">
        <v>3</v>
      </c>
      <c r="C9" s="5" t="s">
        <v>6</v>
      </c>
      <c r="D9" s="4" t="s">
        <v>7</v>
      </c>
      <c r="E9" s="4" t="s">
        <v>8</v>
      </c>
      <c r="F9" s="6" t="s">
        <v>11</v>
      </c>
      <c r="G9" s="4" t="s">
        <v>12</v>
      </c>
      <c r="H9" s="4"/>
      <c r="I9" s="11"/>
      <c r="J9" s="4" t="s">
        <v>13</v>
      </c>
      <c r="K9" s="7" t="s">
        <v>88</v>
      </c>
      <c r="L9" s="8">
        <v>7.0703822961515153</v>
      </c>
      <c r="M9" s="8">
        <v>0.44095002261736538</v>
      </c>
      <c r="N9" s="8">
        <v>5.672347470259492</v>
      </c>
      <c r="O9" s="8">
        <v>0.39332526788800554</v>
      </c>
      <c r="P9" s="8">
        <v>3.4902765687165598</v>
      </c>
      <c r="Q9" s="8">
        <v>0.29852731753489842</v>
      </c>
      <c r="R9" s="8">
        <v>2.1285323241491709</v>
      </c>
      <c r="S9" s="8">
        <v>0.23575823999867482</v>
      </c>
      <c r="T9" s="8">
        <v>0</v>
      </c>
      <c r="U9" s="8">
        <v>0</v>
      </c>
      <c r="V9" s="8">
        <v>0</v>
      </c>
      <c r="W9" s="8">
        <v>0</v>
      </c>
      <c r="X9" s="8">
        <v>6.9269167397560745</v>
      </c>
      <c r="Y9" s="8">
        <v>6.8780621550107979</v>
      </c>
      <c r="Z9" s="8">
        <v>0</v>
      </c>
      <c r="AA9" s="8">
        <v>0</v>
      </c>
      <c r="AB9" s="8">
        <v>0</v>
      </c>
      <c r="AC9" s="8">
        <v>0</v>
      </c>
      <c r="AD9" s="8">
        <v>0</v>
      </c>
      <c r="AE9" s="8">
        <v>0</v>
      </c>
      <c r="AF9" s="8">
        <v>3.479555531285905</v>
      </c>
      <c r="AG9" s="8">
        <v>1.4536091161379856</v>
      </c>
      <c r="AH9" s="8">
        <v>2.5969927707014668</v>
      </c>
      <c r="AI9" s="8">
        <v>1.3504131949246629</v>
      </c>
      <c r="AJ9" s="8">
        <v>1.1821271440726286</v>
      </c>
      <c r="AK9" s="8">
        <v>0.81427528429817608</v>
      </c>
      <c r="AL9" s="8">
        <v>46.561</v>
      </c>
      <c r="AM9" s="8">
        <v>20.264874965384646</v>
      </c>
      <c r="AN9" s="8">
        <v>15.276814321832937</v>
      </c>
      <c r="AO9" s="8">
        <v>36.117478242698631</v>
      </c>
      <c r="AP9" s="8">
        <v>52.637</v>
      </c>
    </row>
    <row r="10" spans="2:42" ht="16.5" customHeight="1" x14ac:dyDescent="0.2">
      <c r="B10" s="4">
        <v>4</v>
      </c>
      <c r="C10" s="5" t="s">
        <v>6</v>
      </c>
      <c r="D10" s="4" t="s">
        <v>7</v>
      </c>
      <c r="E10" s="4" t="s">
        <v>8</v>
      </c>
      <c r="F10" s="6" t="s">
        <v>14</v>
      </c>
      <c r="G10" s="4"/>
      <c r="H10" s="4"/>
      <c r="I10" s="11"/>
      <c r="J10" s="4"/>
      <c r="K10" s="7" t="s">
        <v>88</v>
      </c>
      <c r="L10" s="8">
        <v>7.227789776585027</v>
      </c>
      <c r="M10" s="8">
        <v>0.45354071529864831</v>
      </c>
      <c r="N10" s="8">
        <v>6.1663192715663175</v>
      </c>
      <c r="O10" s="8">
        <v>0.40558114036583021</v>
      </c>
      <c r="P10" s="8">
        <v>4.812859370458491</v>
      </c>
      <c r="Q10" s="8">
        <v>0.39050461277580761</v>
      </c>
      <c r="R10" s="8">
        <v>2.747992797575487</v>
      </c>
      <c r="S10" s="8">
        <v>0.28657886600055776</v>
      </c>
      <c r="T10" s="8">
        <v>0.87563645281770308</v>
      </c>
      <c r="U10" s="8">
        <v>0.11293302849197116</v>
      </c>
      <c r="V10" s="8">
        <v>0</v>
      </c>
      <c r="W10" s="8">
        <v>0</v>
      </c>
      <c r="X10" s="8">
        <v>8.4049472033667545</v>
      </c>
      <c r="Y10" s="8">
        <v>7.549469495417851</v>
      </c>
      <c r="Z10" s="8">
        <v>0</v>
      </c>
      <c r="AA10" s="8">
        <v>0</v>
      </c>
      <c r="AB10" s="8">
        <v>0.6349430386684014</v>
      </c>
      <c r="AC10" s="8">
        <v>1.1460749048840961</v>
      </c>
      <c r="AD10" s="8">
        <v>0.54399266263943269</v>
      </c>
      <c r="AE10" s="8">
        <v>1.3951492670781716</v>
      </c>
      <c r="AF10" s="8">
        <v>1.9776578005697543</v>
      </c>
      <c r="AG10" s="8">
        <v>1.0889560700795307</v>
      </c>
      <c r="AH10" s="8">
        <v>1.9332083686758974</v>
      </c>
      <c r="AI10" s="8">
        <v>1.0406389722017937</v>
      </c>
      <c r="AJ10" s="8">
        <v>1.2637315406130381</v>
      </c>
      <c r="AK10" s="8">
        <v>1.2686150532330298</v>
      </c>
      <c r="AL10" s="8">
        <v>50.878</v>
      </c>
      <c r="AM10" s="8">
        <v>20.164663707790172</v>
      </c>
      <c r="AN10" s="8">
        <v>15.952701637442084</v>
      </c>
      <c r="AO10" s="8">
        <v>36.284228276406381</v>
      </c>
      <c r="AP10" s="8">
        <v>49.529000000000003</v>
      </c>
    </row>
    <row r="11" spans="2:42" ht="16.5" customHeight="1" x14ac:dyDescent="0.2">
      <c r="B11" s="4">
        <v>5</v>
      </c>
      <c r="C11" s="5" t="s">
        <v>6</v>
      </c>
      <c r="D11" s="4" t="s">
        <v>7</v>
      </c>
      <c r="E11" s="4" t="s">
        <v>8</v>
      </c>
      <c r="F11" s="6" t="s">
        <v>14</v>
      </c>
      <c r="G11" s="4"/>
      <c r="H11" s="4"/>
      <c r="I11" s="11"/>
      <c r="J11" s="4"/>
      <c r="K11" s="7" t="s">
        <v>88</v>
      </c>
      <c r="L11" s="8">
        <v>7.0155668035731722</v>
      </c>
      <c r="M11" s="8">
        <v>0.43642431012519095</v>
      </c>
      <c r="N11" s="8">
        <v>6.1349737709074592</v>
      </c>
      <c r="O11" s="8">
        <v>0.39714195517768142</v>
      </c>
      <c r="P11" s="8">
        <v>4.0122930554891179</v>
      </c>
      <c r="Q11" s="8">
        <v>0.31598912901965892</v>
      </c>
      <c r="R11" s="8">
        <v>2.6413244917148746</v>
      </c>
      <c r="S11" s="8">
        <v>0.26682823778927284</v>
      </c>
      <c r="T11" s="8">
        <v>1.181232432695126</v>
      </c>
      <c r="U11" s="8">
        <v>0.15254228242364079</v>
      </c>
      <c r="V11" s="8">
        <v>0</v>
      </c>
      <c r="W11" s="8">
        <v>0</v>
      </c>
      <c r="X11" s="8">
        <v>10.936691300180033</v>
      </c>
      <c r="Y11" s="8">
        <v>8.1279883762711886</v>
      </c>
      <c r="Z11" s="8">
        <v>0</v>
      </c>
      <c r="AA11" s="8">
        <v>0</v>
      </c>
      <c r="AB11" s="8">
        <v>0</v>
      </c>
      <c r="AC11" s="8">
        <v>0</v>
      </c>
      <c r="AD11" s="8">
        <v>1.1196118825019736</v>
      </c>
      <c r="AE11" s="8">
        <v>2.030512970609065</v>
      </c>
      <c r="AF11" s="8">
        <v>2.5909862638727548</v>
      </c>
      <c r="AG11" s="8">
        <v>1.3453610299929177</v>
      </c>
      <c r="AH11" s="8">
        <v>2.0278722113471397</v>
      </c>
      <c r="AI11" s="8">
        <v>1.2517246845254957</v>
      </c>
      <c r="AJ11" s="8">
        <v>1.3298607324005713</v>
      </c>
      <c r="AK11" s="8">
        <v>1.3103911908994335</v>
      </c>
      <c r="AL11" s="8">
        <v>50.109000000000002</v>
      </c>
      <c r="AM11" s="8">
        <v>21.11832156409789</v>
      </c>
      <c r="AN11" s="8">
        <v>16.713372664264906</v>
      </c>
      <c r="AO11" s="8">
        <v>36.832242316807182</v>
      </c>
      <c r="AP11" s="8">
        <v>49.427999999999997</v>
      </c>
    </row>
    <row r="12" spans="2:42" ht="16.5" customHeight="1" x14ac:dyDescent="0.2">
      <c r="B12" s="4">
        <v>6</v>
      </c>
      <c r="C12" s="5" t="s">
        <v>6</v>
      </c>
      <c r="D12" s="4" t="s">
        <v>15</v>
      </c>
      <c r="E12" s="4" t="s">
        <v>8</v>
      </c>
      <c r="F12" s="6" t="s">
        <v>16</v>
      </c>
      <c r="G12" s="4"/>
      <c r="H12" s="4"/>
      <c r="I12" s="11"/>
      <c r="J12" s="4"/>
      <c r="K12" s="7" t="s">
        <v>88</v>
      </c>
      <c r="L12" s="8">
        <v>7.6915791640930617</v>
      </c>
      <c r="M12" s="8">
        <v>0.47115413719693677</v>
      </c>
      <c r="N12" s="8">
        <v>6.080893555692815</v>
      </c>
      <c r="O12" s="8">
        <v>0.40953576083640708</v>
      </c>
      <c r="P12" s="8">
        <v>4.0630018529956766</v>
      </c>
      <c r="Q12" s="8">
        <v>0.33243545102161487</v>
      </c>
      <c r="R12" s="8">
        <v>2.030924438954087</v>
      </c>
      <c r="S12" s="8">
        <v>0.21917911707980411</v>
      </c>
      <c r="T12" s="8">
        <v>0.88002882437718766</v>
      </c>
      <c r="U12" s="8">
        <v>0.11073717699605685</v>
      </c>
      <c r="V12" s="8">
        <v>0</v>
      </c>
      <c r="W12" s="8">
        <v>0</v>
      </c>
      <c r="X12" s="8">
        <v>10.268986402081623</v>
      </c>
      <c r="Y12" s="8">
        <v>8.0433189211447402</v>
      </c>
      <c r="Z12" s="8">
        <v>1.7019599754120833</v>
      </c>
      <c r="AA12" s="8">
        <v>5.166769610870908</v>
      </c>
      <c r="AB12" s="8">
        <v>0.17803815433949563</v>
      </c>
      <c r="AC12" s="8">
        <v>0.46674902203005975</v>
      </c>
      <c r="AD12" s="8">
        <v>0</v>
      </c>
      <c r="AE12" s="8">
        <v>0</v>
      </c>
      <c r="AF12" s="8">
        <v>3.0817556715431746</v>
      </c>
      <c r="AG12" s="8">
        <v>1.1920938851142682</v>
      </c>
      <c r="AH12" s="8">
        <v>2.8329261558353558</v>
      </c>
      <c r="AI12" s="8">
        <v>1.3327980234712786</v>
      </c>
      <c r="AJ12" s="8">
        <v>1.5866590754588861</v>
      </c>
      <c r="AK12" s="8">
        <v>1.2991558575252213</v>
      </c>
      <c r="AL12" s="8">
        <v>44.73</v>
      </c>
      <c r="AM12" s="8">
        <v>21.3959028206712</v>
      </c>
      <c r="AN12" s="8">
        <v>17.121432983323039</v>
      </c>
      <c r="AO12" s="8">
        <v>40.278793493926294</v>
      </c>
      <c r="AP12" s="8">
        <v>51.610999999999997</v>
      </c>
    </row>
    <row r="13" spans="2:42" ht="16.5" customHeight="1" x14ac:dyDescent="0.2">
      <c r="B13" s="4">
        <v>7</v>
      </c>
      <c r="C13" s="5" t="s">
        <v>6</v>
      </c>
      <c r="D13" s="4" t="s">
        <v>15</v>
      </c>
      <c r="E13" s="4" t="s">
        <v>8</v>
      </c>
      <c r="F13" s="6" t="s">
        <v>16</v>
      </c>
      <c r="G13" s="4"/>
      <c r="H13" s="4"/>
      <c r="I13" s="11"/>
      <c r="J13" s="4"/>
      <c r="K13" s="7" t="s">
        <v>88</v>
      </c>
      <c r="L13" s="8">
        <v>7.5061766522544779</v>
      </c>
      <c r="M13" s="8">
        <v>0.46563859828828402</v>
      </c>
      <c r="N13" s="8">
        <v>6.0006794317479928</v>
      </c>
      <c r="O13" s="8">
        <v>0.40362531990560707</v>
      </c>
      <c r="P13" s="8">
        <v>3.3591929174387483</v>
      </c>
      <c r="Q13" s="8">
        <v>0.28681776710515439</v>
      </c>
      <c r="R13" s="8">
        <v>1.8496396952851557</v>
      </c>
      <c r="S13" s="8">
        <v>0.20454317771989583</v>
      </c>
      <c r="T13" s="8">
        <v>0.91803582458307598</v>
      </c>
      <c r="U13" s="8">
        <v>0.11761400954332876</v>
      </c>
      <c r="V13" s="8">
        <v>0</v>
      </c>
      <c r="W13" s="8">
        <v>0</v>
      </c>
      <c r="X13" s="8">
        <v>11.346541136203047</v>
      </c>
      <c r="Y13" s="8">
        <v>8.4325303685402506</v>
      </c>
      <c r="Z13" s="8">
        <v>0</v>
      </c>
      <c r="AA13" s="8">
        <v>0</v>
      </c>
      <c r="AB13" s="8">
        <v>0</v>
      </c>
      <c r="AC13" s="8">
        <v>0</v>
      </c>
      <c r="AD13" s="8">
        <v>0.87747376067322858</v>
      </c>
      <c r="AE13" s="8">
        <v>1.7782581840642373</v>
      </c>
      <c r="AF13" s="8">
        <v>3.838417827486031</v>
      </c>
      <c r="AG13" s="8">
        <v>1.2763845995470455</v>
      </c>
      <c r="AH13" s="8">
        <v>2.8460670672270805</v>
      </c>
      <c r="AI13" s="8">
        <v>1.2720197652872143</v>
      </c>
      <c r="AJ13" s="8">
        <v>1.226343763105145</v>
      </c>
      <c r="AK13" s="8">
        <v>0.9446571957998765</v>
      </c>
      <c r="AL13" s="8">
        <v>45.598999999999997</v>
      </c>
      <c r="AM13" s="8">
        <v>20.343236565781346</v>
      </c>
      <c r="AN13" s="8">
        <v>16.628309656166358</v>
      </c>
      <c r="AO13" s="8">
        <v>37.082334774552194</v>
      </c>
      <c r="AP13" s="8">
        <v>50.511000000000003</v>
      </c>
    </row>
    <row r="14" spans="2:42" ht="16.5" customHeight="1" x14ac:dyDescent="0.2">
      <c r="B14" s="4">
        <v>8</v>
      </c>
      <c r="C14" s="5" t="s">
        <v>6</v>
      </c>
      <c r="D14" s="4" t="s">
        <v>17</v>
      </c>
      <c r="E14" s="4" t="s">
        <v>8</v>
      </c>
      <c r="F14" s="6" t="s">
        <v>18</v>
      </c>
      <c r="G14" s="4"/>
      <c r="H14" s="4"/>
      <c r="I14" s="11"/>
      <c r="J14" s="4"/>
      <c r="K14" s="7" t="s">
        <v>88</v>
      </c>
      <c r="L14" s="8">
        <v>7.5496288798920368</v>
      </c>
      <c r="M14" s="8">
        <v>0.43647730043399813</v>
      </c>
      <c r="N14" s="8">
        <v>6.3904858299595135</v>
      </c>
      <c r="O14" s="8">
        <v>0.4226462752308317</v>
      </c>
      <c r="P14" s="8">
        <v>4.0115721997300948</v>
      </c>
      <c r="Q14" s="8">
        <v>0.32294406744444704</v>
      </c>
      <c r="R14" s="8">
        <v>2.1961032388663968</v>
      </c>
      <c r="S14" s="8">
        <v>0.22617543993759481</v>
      </c>
      <c r="T14" s="8">
        <v>0.90463900134952768</v>
      </c>
      <c r="U14" s="8">
        <v>0.11721825498309278</v>
      </c>
      <c r="V14" s="8">
        <v>0</v>
      </c>
      <c r="W14" s="8">
        <v>0</v>
      </c>
      <c r="X14" s="8">
        <v>10.253496296539126</v>
      </c>
      <c r="Y14" s="8">
        <v>7.9272435897435898</v>
      </c>
      <c r="Z14" s="8">
        <v>0.60641098490022416</v>
      </c>
      <c r="AA14" s="8">
        <v>1.3240553306342779</v>
      </c>
      <c r="AB14" s="8">
        <v>0.21570132639810882</v>
      </c>
      <c r="AC14" s="8">
        <v>0.41666666666666663</v>
      </c>
      <c r="AD14" s="8">
        <v>0.24131230182796343</v>
      </c>
      <c r="AE14" s="8">
        <v>0.54942645074224017</v>
      </c>
      <c r="AF14" s="8">
        <v>4.2793094279350408</v>
      </c>
      <c r="AG14" s="8">
        <v>1.5705634278002698</v>
      </c>
      <c r="AH14" s="8">
        <v>3.3345490009670704</v>
      </c>
      <c r="AI14" s="8">
        <v>1.295124831309042</v>
      </c>
      <c r="AJ14" s="8">
        <v>0</v>
      </c>
      <c r="AK14" s="8">
        <v>0</v>
      </c>
      <c r="AL14" s="8">
        <v>47.832000000000001</v>
      </c>
      <c r="AM14" s="8">
        <v>21.32690620782726</v>
      </c>
      <c r="AN14" s="8">
        <v>17.599780701754387</v>
      </c>
      <c r="AO14" s="8">
        <v>37.98844466936572</v>
      </c>
      <c r="AP14" s="8">
        <v>50.866</v>
      </c>
    </row>
    <row r="15" spans="2:42" ht="16.5" customHeight="1" x14ac:dyDescent="0.2">
      <c r="B15" s="4">
        <v>9</v>
      </c>
      <c r="C15" s="5" t="s">
        <v>6</v>
      </c>
      <c r="D15" s="4" t="s">
        <v>17</v>
      </c>
      <c r="E15" s="4" t="s">
        <v>8</v>
      </c>
      <c r="F15" s="6" t="s">
        <v>18</v>
      </c>
      <c r="G15" s="4"/>
      <c r="H15" s="4"/>
      <c r="I15" s="11"/>
      <c r="J15" s="4"/>
      <c r="K15" s="7" t="s">
        <v>88</v>
      </c>
      <c r="L15" s="8">
        <v>7.8079790823211876</v>
      </c>
      <c r="M15" s="8">
        <v>0.47569114715011002</v>
      </c>
      <c r="N15" s="8">
        <v>6.7520074224021593</v>
      </c>
      <c r="O15" s="8">
        <v>0.44704643258825405</v>
      </c>
      <c r="P15" s="8">
        <v>4.4680499325236163</v>
      </c>
      <c r="Q15" s="8">
        <v>0.36078060660875816</v>
      </c>
      <c r="R15" s="8">
        <v>2.7237685560053979</v>
      </c>
      <c r="S15" s="8">
        <v>0.2883200599978572</v>
      </c>
      <c r="T15" s="8">
        <v>1.289574898785425</v>
      </c>
      <c r="U15" s="8">
        <v>0.17548579626972741</v>
      </c>
      <c r="V15" s="8">
        <v>0</v>
      </c>
      <c r="W15" s="8">
        <v>0</v>
      </c>
      <c r="X15" s="8">
        <v>11.174068580045567</v>
      </c>
      <c r="Y15" s="8">
        <v>8.3428137651821856</v>
      </c>
      <c r="Z15" s="8">
        <v>0</v>
      </c>
      <c r="AA15" s="8">
        <v>0</v>
      </c>
      <c r="AB15" s="8">
        <v>0</v>
      </c>
      <c r="AC15" s="8">
        <v>0</v>
      </c>
      <c r="AD15" s="8">
        <v>0.70003332841602606</v>
      </c>
      <c r="AE15" s="8">
        <v>1.6418690958164641</v>
      </c>
      <c r="AF15" s="8">
        <v>3.9568957039125374</v>
      </c>
      <c r="AG15" s="8">
        <v>1.3662618083670717</v>
      </c>
      <c r="AH15" s="8">
        <v>2.6291089110714081</v>
      </c>
      <c r="AI15" s="8">
        <v>1.0730263157894737</v>
      </c>
      <c r="AJ15" s="8">
        <v>1.3462836084293575</v>
      </c>
      <c r="AK15" s="8">
        <v>1.0541497975708503</v>
      </c>
      <c r="AL15" s="8">
        <v>46.475999999999999</v>
      </c>
      <c r="AM15" s="8">
        <v>21.370664642375168</v>
      </c>
      <c r="AN15" s="8">
        <v>16.012365047233466</v>
      </c>
      <c r="AO15" s="8">
        <v>37.590080971659923</v>
      </c>
      <c r="AP15" s="8">
        <v>52.807000000000002</v>
      </c>
    </row>
    <row r="16" spans="2:42" ht="16.5" customHeight="1" x14ac:dyDescent="0.2">
      <c r="B16" s="4">
        <v>10</v>
      </c>
      <c r="C16" s="5" t="s">
        <v>6</v>
      </c>
      <c r="D16" s="4" t="s">
        <v>17</v>
      </c>
      <c r="E16" s="4" t="s">
        <v>8</v>
      </c>
      <c r="F16" s="6" t="s">
        <v>18</v>
      </c>
      <c r="G16" s="9"/>
      <c r="H16" s="4"/>
      <c r="I16" s="11"/>
      <c r="J16" s="4" t="s">
        <v>19</v>
      </c>
      <c r="K16" s="7" t="s">
        <v>88</v>
      </c>
      <c r="L16" s="8">
        <v>7.2213900134952764</v>
      </c>
      <c r="M16" s="8">
        <v>0.44085649435443675</v>
      </c>
      <c r="N16" s="8">
        <v>6.1641700404858293</v>
      </c>
      <c r="O16" s="8">
        <v>0.41628351006384168</v>
      </c>
      <c r="P16" s="8">
        <v>4.1249493927125505</v>
      </c>
      <c r="Q16" s="8">
        <v>0.33657529438483719</v>
      </c>
      <c r="R16" s="8">
        <v>2.5024460188933872</v>
      </c>
      <c r="S16" s="8">
        <v>0.25750808482864329</v>
      </c>
      <c r="T16" s="8">
        <v>0.59358974358974359</v>
      </c>
      <c r="U16" s="8">
        <v>7.9012545273685467E-2</v>
      </c>
      <c r="V16" s="8">
        <v>0</v>
      </c>
      <c r="W16" s="8">
        <v>0</v>
      </c>
      <c r="X16" s="8">
        <v>9.0605939742952302</v>
      </c>
      <c r="Y16" s="8">
        <v>7.5003711201079621</v>
      </c>
      <c r="Z16" s="8">
        <v>0</v>
      </c>
      <c r="AA16" s="8">
        <v>0</v>
      </c>
      <c r="AB16" s="8">
        <v>0</v>
      </c>
      <c r="AC16" s="8">
        <v>0</v>
      </c>
      <c r="AD16" s="8">
        <v>0.57738521274638899</v>
      </c>
      <c r="AE16" s="8">
        <v>1.7626518218623481</v>
      </c>
      <c r="AF16" s="8">
        <v>3.494759880600494</v>
      </c>
      <c r="AG16" s="8">
        <v>1.3607287449392713</v>
      </c>
      <c r="AH16" s="8">
        <v>2.8627379202704155</v>
      </c>
      <c r="AI16" s="8">
        <v>1.2840418353576246</v>
      </c>
      <c r="AJ16" s="8">
        <v>0.96951770321682951</v>
      </c>
      <c r="AK16" s="8">
        <v>0.84745276653171386</v>
      </c>
      <c r="AL16" s="8">
        <v>49.546999999999997</v>
      </c>
      <c r="AM16" s="8">
        <v>20.861386639676113</v>
      </c>
      <c r="AN16" s="8">
        <v>16.495580296896087</v>
      </c>
      <c r="AO16" s="8">
        <v>37.006309041835358</v>
      </c>
      <c r="AP16" s="8">
        <v>51.78</v>
      </c>
    </row>
    <row r="17" spans="2:42" ht="16.5" customHeight="1" x14ac:dyDescent="0.2">
      <c r="B17" s="4">
        <v>11</v>
      </c>
      <c r="C17" s="5" t="s">
        <v>6</v>
      </c>
      <c r="D17" s="4" t="s">
        <v>17</v>
      </c>
      <c r="E17" s="4" t="s">
        <v>8</v>
      </c>
      <c r="F17" s="6" t="s">
        <v>18</v>
      </c>
      <c r="G17" s="4"/>
      <c r="H17" s="4"/>
      <c r="I17" s="11"/>
      <c r="J17" s="4"/>
      <c r="K17" s="7" t="s">
        <v>88</v>
      </c>
      <c r="L17" s="8">
        <v>7.3588562753036433</v>
      </c>
      <c r="M17" s="8">
        <v>0.46262482077560679</v>
      </c>
      <c r="N17" s="8">
        <v>6.0141869095816469</v>
      </c>
      <c r="O17" s="8">
        <v>0.42285362535596493</v>
      </c>
      <c r="P17" s="8">
        <v>4.0728407557354922</v>
      </c>
      <c r="Q17" s="8">
        <v>0.34133279799360694</v>
      </c>
      <c r="R17" s="8">
        <v>2.1950067476383266</v>
      </c>
      <c r="S17" s="8">
        <v>0.23545931939010756</v>
      </c>
      <c r="T17" s="8">
        <v>0.80048920377867749</v>
      </c>
      <c r="U17" s="8">
        <v>0.10755147185479998</v>
      </c>
      <c r="V17" s="8">
        <v>0</v>
      </c>
      <c r="W17" s="8">
        <v>0</v>
      </c>
      <c r="X17" s="8">
        <v>11.061380288154206</v>
      </c>
      <c r="Y17" s="8">
        <v>9.2264170040485833</v>
      </c>
      <c r="Z17" s="8">
        <v>0.86565096952908582</v>
      </c>
      <c r="AA17" s="8">
        <v>1.5511133603238867</v>
      </c>
      <c r="AB17" s="8">
        <v>0.85455288017614883</v>
      </c>
      <c r="AC17" s="8">
        <v>1.1246626180836707</v>
      </c>
      <c r="AD17" s="8">
        <v>0.37705047160619287</v>
      </c>
      <c r="AE17" s="8">
        <v>1.2739035087719297</v>
      </c>
      <c r="AF17" s="8">
        <v>3.7320882529171469</v>
      </c>
      <c r="AG17" s="8">
        <v>1.4345310391363022</v>
      </c>
      <c r="AH17" s="8">
        <v>3.1797448828132824</v>
      </c>
      <c r="AI17" s="8">
        <v>1.1922739541160594</v>
      </c>
      <c r="AJ17" s="8">
        <v>1.1874955607642588</v>
      </c>
      <c r="AK17" s="8">
        <v>1.1131072874493926</v>
      </c>
      <c r="AL17" s="8">
        <v>48.651000000000003</v>
      </c>
      <c r="AM17" s="8">
        <v>20.215772604588395</v>
      </c>
      <c r="AN17" s="8">
        <v>15.797014170040486</v>
      </c>
      <c r="AO17" s="8">
        <v>37.013697705802969</v>
      </c>
      <c r="AP17" s="8">
        <v>51.072000000000003</v>
      </c>
    </row>
    <row r="18" spans="2:42" ht="16.5" customHeight="1" x14ac:dyDescent="0.2">
      <c r="B18" s="4">
        <v>12</v>
      </c>
      <c r="C18" s="5" t="s">
        <v>6</v>
      </c>
      <c r="D18" s="4" t="s">
        <v>20</v>
      </c>
      <c r="E18" s="4" t="s">
        <v>8</v>
      </c>
      <c r="F18" s="6" t="s">
        <v>21</v>
      </c>
      <c r="G18" s="4" t="s">
        <v>22</v>
      </c>
      <c r="H18" s="4"/>
      <c r="I18" s="11" t="s">
        <v>182</v>
      </c>
      <c r="J18" s="4" t="s">
        <v>23</v>
      </c>
      <c r="K18" s="7" t="s">
        <v>88</v>
      </c>
      <c r="L18" s="8">
        <v>7.9503829187715871</v>
      </c>
      <c r="M18" s="8">
        <v>0.49430882235346535</v>
      </c>
      <c r="N18" s="8">
        <v>6.4155659913402765</v>
      </c>
      <c r="O18" s="8">
        <v>0.43521961154326982</v>
      </c>
      <c r="P18" s="8">
        <v>4.174275781133348</v>
      </c>
      <c r="Q18" s="8">
        <v>0.34272490982789239</v>
      </c>
      <c r="R18" s="8">
        <v>2.8673985053655655</v>
      </c>
      <c r="S18" s="8">
        <v>0.2946608614218067</v>
      </c>
      <c r="T18" s="8">
        <v>1.202149239778574</v>
      </c>
      <c r="U18" s="8">
        <v>0.15230426868159239</v>
      </c>
      <c r="V18" s="8">
        <v>0</v>
      </c>
      <c r="W18" s="8">
        <v>0</v>
      </c>
      <c r="X18" s="8">
        <v>13.193286309908636</v>
      </c>
      <c r="Y18" s="8">
        <v>8.8302637811377558</v>
      </c>
      <c r="Z18" s="8">
        <v>0.50940763117681109</v>
      </c>
      <c r="AA18" s="8">
        <v>1.6179746626746705</v>
      </c>
      <c r="AB18" s="8">
        <v>0.66840762738905635</v>
      </c>
      <c r="AC18" s="8">
        <v>0.80561582351206862</v>
      </c>
      <c r="AD18" s="8">
        <v>0</v>
      </c>
      <c r="AE18" s="8">
        <v>0</v>
      </c>
      <c r="AF18" s="8">
        <v>3.689745135031508</v>
      </c>
      <c r="AG18" s="8">
        <v>1.2960002586966222</v>
      </c>
      <c r="AH18" s="8">
        <v>2.0396560023659993</v>
      </c>
      <c r="AI18" s="8">
        <v>0.81395731971191077</v>
      </c>
      <c r="AJ18" s="8">
        <v>0.88142036116809408</v>
      </c>
      <c r="AK18" s="8">
        <v>0.8274800976922716</v>
      </c>
      <c r="AL18" s="8">
        <v>45.841999999999999</v>
      </c>
      <c r="AM18" s="8">
        <v>20.449343293969878</v>
      </c>
      <c r="AN18" s="8">
        <v>16.045823354058051</v>
      </c>
      <c r="AO18" s="8">
        <v>38.685415720694849</v>
      </c>
      <c r="AP18" s="8">
        <v>49.758000000000003</v>
      </c>
    </row>
    <row r="19" spans="2:42" ht="16.5" customHeight="1" x14ac:dyDescent="0.2">
      <c r="B19" s="4">
        <v>13</v>
      </c>
      <c r="C19" s="5" t="s">
        <v>6</v>
      </c>
      <c r="D19" s="4" t="s">
        <v>191</v>
      </c>
      <c r="E19" s="4" t="s">
        <v>8</v>
      </c>
      <c r="F19" s="6" t="s">
        <v>25</v>
      </c>
      <c r="G19" s="4"/>
      <c r="H19" s="4"/>
      <c r="I19" s="11" t="s">
        <v>173</v>
      </c>
      <c r="J19" s="4"/>
      <c r="K19" s="7" t="s">
        <v>88</v>
      </c>
      <c r="L19" s="8">
        <v>7.6401095426516843</v>
      </c>
      <c r="M19" s="8">
        <v>0.48900274828040718</v>
      </c>
      <c r="N19" s="8">
        <v>6.1526111881144674</v>
      </c>
      <c r="O19" s="8">
        <v>0.42516504992903686</v>
      </c>
      <c r="P19" s="8">
        <v>4.0657587768155121</v>
      </c>
      <c r="Q19" s="8">
        <v>0.33732722700490098</v>
      </c>
      <c r="R19" s="8">
        <v>2.221291790606426</v>
      </c>
      <c r="S19" s="8">
        <v>0.24096648193296386</v>
      </c>
      <c r="T19" s="8">
        <v>0.67254719113511297</v>
      </c>
      <c r="U19" s="8">
        <v>9.1531360637926842E-2</v>
      </c>
      <c r="V19" s="8">
        <v>0</v>
      </c>
      <c r="W19" s="8">
        <v>0</v>
      </c>
      <c r="X19" s="8">
        <v>9.9558661490905163</v>
      </c>
      <c r="Y19" s="8">
        <v>7.7139479565472442</v>
      </c>
      <c r="Z19" s="8">
        <v>0</v>
      </c>
      <c r="AA19" s="8">
        <v>0</v>
      </c>
      <c r="AB19" s="8">
        <v>0</v>
      </c>
      <c r="AC19" s="8">
        <v>0</v>
      </c>
      <c r="AD19" s="8">
        <v>0.52277644715948157</v>
      </c>
      <c r="AE19" s="8">
        <v>1.961133523819848</v>
      </c>
      <c r="AF19" s="8">
        <v>3.8572608077801016</v>
      </c>
      <c r="AG19" s="8">
        <v>1.5424392967116924</v>
      </c>
      <c r="AH19" s="8">
        <v>2.993557977980204</v>
      </c>
      <c r="AI19" s="8">
        <v>1.3869453684232647</v>
      </c>
      <c r="AJ19" s="8">
        <v>0.77634681749821577</v>
      </c>
      <c r="AK19" s="8">
        <v>0.70720791975525099</v>
      </c>
      <c r="AL19" s="8">
        <v>47.600999999999999</v>
      </c>
      <c r="AM19" s="8">
        <v>20.384011374618687</v>
      </c>
      <c r="AN19" s="8">
        <v>15.661450227009333</v>
      </c>
      <c r="AO19" s="8">
        <v>37.089486995405238</v>
      </c>
      <c r="AP19" s="8">
        <v>47.613</v>
      </c>
    </row>
    <row r="20" spans="2:42" ht="16.5" customHeight="1" x14ac:dyDescent="0.2">
      <c r="B20" s="4">
        <v>14</v>
      </c>
      <c r="C20" s="5" t="s">
        <v>6</v>
      </c>
      <c r="D20" s="4" t="s">
        <v>24</v>
      </c>
      <c r="E20" s="4" t="s">
        <v>8</v>
      </c>
      <c r="F20" s="6" t="s">
        <v>26</v>
      </c>
      <c r="G20" s="4"/>
      <c r="H20" s="4"/>
      <c r="I20" s="11" t="s">
        <v>172</v>
      </c>
      <c r="J20" s="4"/>
      <c r="K20" s="7" t="s">
        <v>88</v>
      </c>
      <c r="L20" s="8">
        <v>6.9903499369285349</v>
      </c>
      <c r="M20" s="8">
        <v>0.44882708135795057</v>
      </c>
      <c r="N20" s="8">
        <v>5.8173792580612922</v>
      </c>
      <c r="O20" s="8">
        <v>0.41138369953937959</v>
      </c>
      <c r="P20" s="8">
        <v>3.823815829112283</v>
      </c>
      <c r="Q20" s="8">
        <v>0.3313925247980366</v>
      </c>
      <c r="R20" s="8">
        <v>2.1925860701481521</v>
      </c>
      <c r="S20" s="8">
        <v>0.24236582105125865</v>
      </c>
      <c r="T20" s="8">
        <v>0.77599471682000354</v>
      </c>
      <c r="U20" s="8">
        <v>0.10812546561512577</v>
      </c>
      <c r="V20" s="8">
        <v>0</v>
      </c>
      <c r="W20" s="8">
        <v>0</v>
      </c>
      <c r="X20" s="8">
        <v>9.4568831683167076</v>
      </c>
      <c r="Y20" s="8">
        <v>7.7925614389069615</v>
      </c>
      <c r="Z20" s="8">
        <v>1.1947719192233925</v>
      </c>
      <c r="AA20" s="8">
        <v>2.5336992621320844</v>
      </c>
      <c r="AB20" s="8">
        <v>0</v>
      </c>
      <c r="AC20" s="8">
        <v>0</v>
      </c>
      <c r="AD20" s="8">
        <v>0</v>
      </c>
      <c r="AE20" s="8">
        <v>0</v>
      </c>
      <c r="AF20" s="8">
        <v>2.7631012607018373</v>
      </c>
      <c r="AG20" s="8">
        <v>1.2141763854980985</v>
      </c>
      <c r="AH20" s="8">
        <v>2.2811136130606506</v>
      </c>
      <c r="AI20" s="8">
        <v>1.1522848610418202</v>
      </c>
      <c r="AJ20" s="8">
        <v>0.83379104348648125</v>
      </c>
      <c r="AK20" s="8">
        <v>0.73751762074009497</v>
      </c>
      <c r="AL20" s="8">
        <v>44.609000000000002</v>
      </c>
      <c r="AM20" s="8">
        <v>19.976563447754295</v>
      </c>
      <c r="AN20" s="8">
        <v>14.993032824816193</v>
      </c>
      <c r="AO20" s="8">
        <v>35.682003301618764</v>
      </c>
      <c r="AP20" s="8">
        <v>48.491</v>
      </c>
    </row>
    <row r="21" spans="2:42" ht="16.5" customHeight="1" x14ac:dyDescent="0.2">
      <c r="B21" s="4">
        <v>15</v>
      </c>
      <c r="C21" s="5" t="s">
        <v>6</v>
      </c>
      <c r="D21" s="4" t="s">
        <v>24</v>
      </c>
      <c r="E21" s="4" t="s">
        <v>8</v>
      </c>
      <c r="F21" s="6" t="s">
        <v>27</v>
      </c>
      <c r="G21" s="4"/>
      <c r="H21" s="4"/>
      <c r="I21" s="11" t="s">
        <v>174</v>
      </c>
      <c r="J21" s="4"/>
      <c r="K21" s="7" t="s">
        <v>88</v>
      </c>
      <c r="L21" s="8">
        <v>6.3724487030434691</v>
      </c>
      <c r="M21" s="8">
        <v>0.43263331021896889</v>
      </c>
      <c r="N21" s="8">
        <v>5.3552669373890813</v>
      </c>
      <c r="O21" s="8">
        <v>0.39498232254555349</v>
      </c>
      <c r="P21" s="8">
        <v>3.8479677197997195</v>
      </c>
      <c r="Q21" s="8">
        <v>0.33676910516108005</v>
      </c>
      <c r="R21" s="8">
        <v>2.1403737385246253</v>
      </c>
      <c r="S21" s="8">
        <v>0.23472633053844272</v>
      </c>
      <c r="T21" s="8">
        <v>0.72984801270500066</v>
      </c>
      <c r="U21" s="8">
        <v>9.9673186157998625E-2</v>
      </c>
      <c r="V21" s="8">
        <v>0</v>
      </c>
      <c r="W21" s="8">
        <v>0</v>
      </c>
      <c r="X21" s="8">
        <v>7.5873965237281835</v>
      </c>
      <c r="Y21" s="8">
        <v>6.9343581109607912</v>
      </c>
      <c r="Z21" s="8">
        <v>0.95785697535462877</v>
      </c>
      <c r="AA21" s="8">
        <v>2.5718260636142363</v>
      </c>
      <c r="AB21" s="8">
        <v>0</v>
      </c>
      <c r="AC21" s="8">
        <v>0</v>
      </c>
      <c r="AD21" s="8">
        <v>0.25628962363995389</v>
      </c>
      <c r="AE21" s="8">
        <v>1.0159465162833521</v>
      </c>
      <c r="AF21" s="8">
        <v>3.026868830920145</v>
      </c>
      <c r="AG21" s="8">
        <v>1.1280407875655003</v>
      </c>
      <c r="AH21" s="8">
        <v>2.1961369473975361</v>
      </c>
      <c r="AI21" s="8">
        <v>1.118859381792719</v>
      </c>
      <c r="AJ21" s="8">
        <v>1.2348809054163825</v>
      </c>
      <c r="AK21" s="8">
        <v>0.97717443527901693</v>
      </c>
      <c r="AL21" s="8">
        <v>47.88</v>
      </c>
      <c r="AM21" s="8">
        <v>19.39048371259176</v>
      </c>
      <c r="AN21" s="8">
        <v>16.024761034556377</v>
      </c>
      <c r="AO21" s="8">
        <v>36.178020452042269</v>
      </c>
      <c r="AP21" s="8">
        <v>48.076000000000001</v>
      </c>
    </row>
    <row r="22" spans="2:42" ht="16.5" customHeight="1" x14ac:dyDescent="0.2">
      <c r="B22" s="4">
        <v>16</v>
      </c>
      <c r="C22" s="5" t="s">
        <v>6</v>
      </c>
      <c r="D22" s="4" t="s">
        <v>24</v>
      </c>
      <c r="E22" s="4" t="s">
        <v>8</v>
      </c>
      <c r="F22" s="6" t="s">
        <v>28</v>
      </c>
      <c r="G22" s="4"/>
      <c r="H22" s="4"/>
      <c r="I22" s="11" t="s">
        <v>175</v>
      </c>
      <c r="J22" s="4"/>
      <c r="K22" s="7" t="s">
        <v>88</v>
      </c>
      <c r="L22" s="8">
        <v>6.4977251131359361</v>
      </c>
      <c r="M22" s="8">
        <v>0.42402567949478387</v>
      </c>
      <c r="N22" s="8">
        <v>5.45141358619441</v>
      </c>
      <c r="O22" s="8">
        <v>0.38507419924075192</v>
      </c>
      <c r="P22" s="8">
        <v>3.8760650338513631</v>
      </c>
      <c r="Q22" s="8">
        <v>0.34618988260981959</v>
      </c>
      <c r="R22" s="8">
        <v>2.2547541429710805</v>
      </c>
      <c r="S22" s="8">
        <v>0.26853126585030068</v>
      </c>
      <c r="T22" s="8">
        <v>0.96345763629317516</v>
      </c>
      <c r="U22" s="8">
        <v>0.13588259460921209</v>
      </c>
      <c r="V22" s="8">
        <v>0</v>
      </c>
      <c r="W22" s="8">
        <v>0</v>
      </c>
      <c r="X22" s="8">
        <v>9.1285333321944311</v>
      </c>
      <c r="Y22" s="8">
        <v>7.2859063946463172</v>
      </c>
      <c r="Z22" s="8">
        <v>0.37627667555627181</v>
      </c>
      <c r="AA22" s="8">
        <v>1.3662595505978421</v>
      </c>
      <c r="AB22" s="8">
        <v>0.33990666265245872</v>
      </c>
      <c r="AC22" s="8">
        <v>0.58218962147165754</v>
      </c>
      <c r="AD22" s="8">
        <v>0.2732849567725768</v>
      </c>
      <c r="AE22" s="8">
        <v>0.85248799503540362</v>
      </c>
      <c r="AF22" s="8">
        <v>3.2518870415960728</v>
      </c>
      <c r="AG22" s="8">
        <v>1.482667976399731</v>
      </c>
      <c r="AH22" s="8">
        <v>1.9816558432638345</v>
      </c>
      <c r="AI22" s="8">
        <v>0.90416566648340724</v>
      </c>
      <c r="AJ22" s="8">
        <v>0.77600691083556328</v>
      </c>
      <c r="AK22" s="8">
        <v>0.8363191338652648</v>
      </c>
      <c r="AL22" s="8">
        <v>47.31</v>
      </c>
      <c r="AM22" s="8">
        <v>20.07090331389751</v>
      </c>
      <c r="AN22" s="8">
        <v>14.835142144016801</v>
      </c>
      <c r="AO22" s="8">
        <v>35.645111749507649</v>
      </c>
      <c r="AP22" s="8">
        <v>51.612000000000002</v>
      </c>
    </row>
    <row r="23" spans="2:42" ht="16.5" customHeight="1" x14ac:dyDescent="0.2">
      <c r="B23" s="4">
        <v>17</v>
      </c>
      <c r="C23" s="5" t="s">
        <v>6</v>
      </c>
      <c r="D23" s="4" t="s">
        <v>7</v>
      </c>
      <c r="E23" s="4" t="s">
        <v>29</v>
      </c>
      <c r="F23" s="6" t="s">
        <v>30</v>
      </c>
      <c r="G23" s="4"/>
      <c r="H23" s="4"/>
      <c r="I23" s="11"/>
      <c r="J23" s="4"/>
      <c r="K23" s="7" t="s">
        <v>88</v>
      </c>
      <c r="L23" s="8">
        <v>7.6901270886556432</v>
      </c>
      <c r="M23" s="8">
        <v>0.44897786661612699</v>
      </c>
      <c r="N23" s="8">
        <v>6.0139078769374539</v>
      </c>
      <c r="O23" s="8">
        <v>0.38072406365089295</v>
      </c>
      <c r="P23" s="8">
        <v>4.0208476196549237</v>
      </c>
      <c r="Q23" s="8">
        <v>0.31947176225219137</v>
      </c>
      <c r="R23" s="8">
        <v>2.3071922616966209</v>
      </c>
      <c r="S23" s="8">
        <v>0.232275402219939</v>
      </c>
      <c r="T23" s="8">
        <v>0.98630116291876335</v>
      </c>
      <c r="U23" s="8">
        <v>0.11989291878633722</v>
      </c>
      <c r="V23" s="8">
        <v>0</v>
      </c>
      <c r="W23" s="8">
        <v>0</v>
      </c>
      <c r="X23" s="8">
        <v>9.5379572193293338</v>
      </c>
      <c r="Y23" s="8">
        <v>7.6573617030194097</v>
      </c>
      <c r="Z23" s="8">
        <v>1.1967641287531736</v>
      </c>
      <c r="AA23" s="8">
        <v>2.6578750909090911</v>
      </c>
      <c r="AB23" s="8">
        <v>0</v>
      </c>
      <c r="AC23" s="8">
        <v>0</v>
      </c>
      <c r="AD23" s="8">
        <v>1.3324296980045456</v>
      </c>
      <c r="AE23" s="8">
        <v>2.184625665</v>
      </c>
      <c r="AF23" s="8">
        <v>4.7912960640518003</v>
      </c>
      <c r="AG23" s="8">
        <v>1.6059718037727275</v>
      </c>
      <c r="AH23" s="8">
        <v>3.7725929949410522</v>
      </c>
      <c r="AI23" s="8">
        <v>1.3728170944090909</v>
      </c>
      <c r="AJ23" s="8">
        <v>1.9041631684210416</v>
      </c>
      <c r="AK23" s="8">
        <v>1.3415870620909092</v>
      </c>
      <c r="AL23" s="8">
        <v>49.179000000000002</v>
      </c>
      <c r="AM23" s="8">
        <v>21.794563007016535</v>
      </c>
      <c r="AN23" s="8">
        <v>17.444169872954706</v>
      </c>
      <c r="AO23" s="8">
        <v>38.773571831430623</v>
      </c>
      <c r="AP23" s="8">
        <v>54.59</v>
      </c>
    </row>
    <row r="24" spans="2:42" ht="16.5" customHeight="1" x14ac:dyDescent="0.2">
      <c r="B24" s="4">
        <v>18</v>
      </c>
      <c r="C24" s="5" t="s">
        <v>6</v>
      </c>
      <c r="D24" s="4" t="s">
        <v>7</v>
      </c>
      <c r="E24" s="4" t="s">
        <v>29</v>
      </c>
      <c r="F24" s="6" t="s">
        <v>31</v>
      </c>
      <c r="G24" s="4"/>
      <c r="H24" s="4"/>
      <c r="I24" s="11"/>
      <c r="J24" s="4"/>
      <c r="K24" s="7" t="s">
        <v>88</v>
      </c>
      <c r="L24" s="8">
        <v>7.7486398936213225</v>
      </c>
      <c r="M24" s="8">
        <v>0.48586135957334031</v>
      </c>
      <c r="N24" s="8">
        <v>6.1174138934581386</v>
      </c>
      <c r="O24" s="8">
        <v>0.4188183557030522</v>
      </c>
      <c r="P24" s="8">
        <v>3.8857578466844509</v>
      </c>
      <c r="Q24" s="8">
        <v>0.31479464615610803</v>
      </c>
      <c r="R24" s="8">
        <v>2.4476866942855273</v>
      </c>
      <c r="S24" s="8">
        <v>0.25911994519564496</v>
      </c>
      <c r="T24" s="8">
        <v>0.56561489417629673</v>
      </c>
      <c r="U24" s="8">
        <v>7.6467891685282993E-2</v>
      </c>
      <c r="V24" s="8">
        <v>0</v>
      </c>
      <c r="W24" s="8">
        <v>0</v>
      </c>
      <c r="X24" s="8">
        <v>9.9036747535880885</v>
      </c>
      <c r="Y24" s="8">
        <v>7.6876775588034025</v>
      </c>
      <c r="Z24" s="8">
        <v>1.2635492065667437</v>
      </c>
      <c r="AA24" s="8">
        <v>2.5692570500751879</v>
      </c>
      <c r="AB24" s="8">
        <v>1.1758524486038961</v>
      </c>
      <c r="AC24" s="8">
        <v>1.4139584621052632</v>
      </c>
      <c r="AD24" s="8">
        <v>0</v>
      </c>
      <c r="AE24" s="8">
        <v>0</v>
      </c>
      <c r="AF24" s="8">
        <v>2.8927998596044104</v>
      </c>
      <c r="AG24" s="8">
        <v>1.2669448849172933</v>
      </c>
      <c r="AH24" s="8">
        <v>2.514570304853081</v>
      </c>
      <c r="AI24" s="8">
        <v>1.0030825033984963</v>
      </c>
      <c r="AJ24" s="8">
        <v>1.7783947992329856</v>
      </c>
      <c r="AK24" s="8">
        <v>1.3978868665263158</v>
      </c>
      <c r="AL24" s="8">
        <v>48.222999999999999</v>
      </c>
      <c r="AM24" s="8">
        <v>20.178771611785454</v>
      </c>
      <c r="AN24" s="8">
        <v>15.406230283654423</v>
      </c>
      <c r="AO24" s="8">
        <v>36.51557892254101</v>
      </c>
      <c r="AP24" s="8">
        <v>50.186999999999998</v>
      </c>
    </row>
    <row r="25" spans="2:42" ht="16.5" customHeight="1" x14ac:dyDescent="0.2">
      <c r="B25" s="4">
        <v>19</v>
      </c>
      <c r="C25" s="5" t="s">
        <v>6</v>
      </c>
      <c r="D25" s="4" t="s">
        <v>15</v>
      </c>
      <c r="E25" s="4" t="s">
        <v>29</v>
      </c>
      <c r="F25" s="6" t="s">
        <v>32</v>
      </c>
      <c r="G25" s="4"/>
      <c r="H25" s="4"/>
      <c r="I25" s="11"/>
      <c r="J25" s="4"/>
      <c r="K25" s="7" t="s">
        <v>88</v>
      </c>
      <c r="L25" s="8">
        <v>7.0137327568457897</v>
      </c>
      <c r="M25" s="8">
        <v>0.44989454471977425</v>
      </c>
      <c r="N25" s="8">
        <v>5.4542104179534698</v>
      </c>
      <c r="O25" s="8">
        <v>0.39304302670623148</v>
      </c>
      <c r="P25" s="8">
        <v>3.534012765081326</v>
      </c>
      <c r="Q25" s="8">
        <v>0.30751907583214344</v>
      </c>
      <c r="R25" s="8">
        <v>2.2580605311920943</v>
      </c>
      <c r="S25" s="8">
        <v>0.25087151052674922</v>
      </c>
      <c r="T25" s="8">
        <v>0.67241095326333133</v>
      </c>
      <c r="U25" s="8">
        <v>8.9406656701871964E-2</v>
      </c>
      <c r="V25" s="8">
        <v>0</v>
      </c>
      <c r="W25" s="8">
        <v>0</v>
      </c>
      <c r="X25" s="8">
        <v>6.7684171674731592</v>
      </c>
      <c r="Y25" s="8">
        <v>7.5912085649577925</v>
      </c>
      <c r="Z25" s="8">
        <v>0</v>
      </c>
      <c r="AA25" s="8">
        <v>0</v>
      </c>
      <c r="AB25" s="8">
        <v>0</v>
      </c>
      <c r="AC25" s="8">
        <v>0</v>
      </c>
      <c r="AD25" s="8">
        <v>0.35692410941394126</v>
      </c>
      <c r="AE25" s="8">
        <v>1.2631253860407661</v>
      </c>
      <c r="AF25" s="8">
        <v>4.4098355228423172</v>
      </c>
      <c r="AG25" s="8">
        <v>1.5844142474778671</v>
      </c>
      <c r="AH25" s="8">
        <v>2.3475602350764926</v>
      </c>
      <c r="AI25" s="8">
        <v>1.2120650607370804</v>
      </c>
      <c r="AJ25" s="8">
        <v>1.142411490345097</v>
      </c>
      <c r="AK25" s="8">
        <v>0.98748198476425786</v>
      </c>
      <c r="AL25" s="8">
        <v>49.151000000000003</v>
      </c>
      <c r="AM25" s="8">
        <v>19.761025324274243</v>
      </c>
      <c r="AN25" s="8">
        <v>15.905538398188183</v>
      </c>
      <c r="AO25" s="8">
        <v>36.729709697344042</v>
      </c>
      <c r="AP25" s="8">
        <v>50.784999999999997</v>
      </c>
    </row>
    <row r="26" spans="2:42" ht="16.5" customHeight="1" x14ac:dyDescent="0.2">
      <c r="B26" s="4">
        <v>20</v>
      </c>
      <c r="C26" s="5" t="s">
        <v>6</v>
      </c>
      <c r="D26" s="4" t="s">
        <v>15</v>
      </c>
      <c r="E26" s="4" t="s">
        <v>29</v>
      </c>
      <c r="F26" s="6" t="s">
        <v>32</v>
      </c>
      <c r="G26" s="4"/>
      <c r="H26" s="4"/>
      <c r="I26" s="11"/>
      <c r="J26" s="4"/>
      <c r="K26" s="7" t="s">
        <v>88</v>
      </c>
      <c r="L26" s="8">
        <v>7.1790199711756228</v>
      </c>
      <c r="M26" s="8">
        <v>0.43750948898148884</v>
      </c>
      <c r="N26" s="8">
        <v>5.8235330450895617</v>
      </c>
      <c r="O26" s="8">
        <v>0.40295152170475379</v>
      </c>
      <c r="P26" s="8">
        <v>4.2352686843730698</v>
      </c>
      <c r="Q26" s="8">
        <v>0.36869745075090199</v>
      </c>
      <c r="R26" s="8">
        <v>2.6257360510603251</v>
      </c>
      <c r="S26" s="8">
        <v>0.29106461839021169</v>
      </c>
      <c r="T26" s="8">
        <v>1.0981058266419601</v>
      </c>
      <c r="U26" s="8">
        <v>0.14958002047312552</v>
      </c>
      <c r="V26" s="8">
        <v>0</v>
      </c>
      <c r="W26" s="8">
        <v>0</v>
      </c>
      <c r="X26" s="8">
        <v>10.143935793676501</v>
      </c>
      <c r="Y26" s="8">
        <v>7.3761375334568671</v>
      </c>
      <c r="Z26" s="8">
        <v>0</v>
      </c>
      <c r="AA26" s="8">
        <v>0</v>
      </c>
      <c r="AB26" s="8">
        <v>6.8671859530948315E-2</v>
      </c>
      <c r="AC26" s="8">
        <v>0.25583693638048177</v>
      </c>
      <c r="AD26" s="8">
        <v>0.46544260348753863</v>
      </c>
      <c r="AE26" s="8">
        <v>1.5845171916821081</v>
      </c>
      <c r="AF26" s="8">
        <v>3.4971780316686645</v>
      </c>
      <c r="AG26" s="8">
        <v>1.1899320568252008</v>
      </c>
      <c r="AH26" s="8">
        <v>2.8884571039745794</v>
      </c>
      <c r="AI26" s="8">
        <v>1.2573193329215566</v>
      </c>
      <c r="AJ26" s="8">
        <v>1.5892024776637361</v>
      </c>
      <c r="AK26" s="8">
        <v>1.0786699608812025</v>
      </c>
      <c r="AL26" s="8">
        <v>47.805</v>
      </c>
      <c r="AM26" s="8">
        <v>19.994173358039941</v>
      </c>
      <c r="AN26" s="8">
        <v>15.382458307597282</v>
      </c>
      <c r="AO26" s="8">
        <v>36.744451307391401</v>
      </c>
      <c r="AP26" s="8">
        <v>51.411999999999999</v>
      </c>
    </row>
    <row r="27" spans="2:42" ht="16.5" customHeight="1" x14ac:dyDescent="0.2">
      <c r="B27" s="4">
        <v>21</v>
      </c>
      <c r="C27" s="5" t="s">
        <v>6</v>
      </c>
      <c r="D27" s="4" t="s">
        <v>15</v>
      </c>
      <c r="E27" s="4" t="s">
        <v>29</v>
      </c>
      <c r="F27" s="6" t="s">
        <v>32</v>
      </c>
      <c r="G27" s="4"/>
      <c r="H27" s="4"/>
      <c r="I27" s="11"/>
      <c r="J27" s="4"/>
      <c r="K27" s="7" t="s">
        <v>88</v>
      </c>
      <c r="L27" s="8">
        <v>7.5957175211035617</v>
      </c>
      <c r="M27" s="8">
        <v>0.46497007950231645</v>
      </c>
      <c r="N27" s="8">
        <v>6.6019765287214334</v>
      </c>
      <c r="O27" s="8">
        <v>0.44366685345453788</v>
      </c>
      <c r="P27" s="8">
        <v>4.4716903438336422</v>
      </c>
      <c r="Q27" s="8">
        <v>0.369284707474619</v>
      </c>
      <c r="R27" s="8">
        <v>2.5547457278155243</v>
      </c>
      <c r="S27" s="8">
        <v>0.2756178879305558</v>
      </c>
      <c r="T27" s="8">
        <v>0.81869466749022035</v>
      </c>
      <c r="U27" s="8">
        <v>0.10844421657207842</v>
      </c>
      <c r="V27" s="8">
        <v>0</v>
      </c>
      <c r="W27" s="8">
        <v>0</v>
      </c>
      <c r="X27" s="8">
        <v>11.588588246031266</v>
      </c>
      <c r="Y27" s="8">
        <v>8.5386864319538809</v>
      </c>
      <c r="Z27" s="8">
        <v>1.2750923053647687</v>
      </c>
      <c r="AA27" s="8">
        <v>2.8361128268478484</v>
      </c>
      <c r="AB27" s="8">
        <v>0</v>
      </c>
      <c r="AC27" s="8">
        <v>0</v>
      </c>
      <c r="AD27" s="8">
        <v>0.89358197463727818</v>
      </c>
      <c r="AE27" s="8">
        <v>1.6969322627136094</v>
      </c>
      <c r="AF27" s="8">
        <v>2.6900717319962841</v>
      </c>
      <c r="AG27" s="8">
        <v>0.94008647313156268</v>
      </c>
      <c r="AH27" s="8">
        <v>2.0215808524882255</v>
      </c>
      <c r="AI27" s="8">
        <v>0.86075766934321607</v>
      </c>
      <c r="AJ27" s="8">
        <v>1.2954395230035682</v>
      </c>
      <c r="AK27" s="8">
        <v>1.1583075972822732</v>
      </c>
      <c r="AL27" s="8">
        <v>46.722000000000001</v>
      </c>
      <c r="AM27" s="8">
        <v>20.598991146798436</v>
      </c>
      <c r="AN27" s="8">
        <v>15.980914144533664</v>
      </c>
      <c r="AO27" s="8">
        <v>38.177414041589458</v>
      </c>
      <c r="AP27" s="8">
        <v>49.92</v>
      </c>
    </row>
    <row r="28" spans="2:42" ht="16.5" customHeight="1" x14ac:dyDescent="0.2">
      <c r="B28" s="4">
        <v>22</v>
      </c>
      <c r="C28" s="5" t="s">
        <v>6</v>
      </c>
      <c r="D28" s="4" t="s">
        <v>15</v>
      </c>
      <c r="E28" s="4" t="s">
        <v>29</v>
      </c>
      <c r="F28" s="6" t="s">
        <v>32</v>
      </c>
      <c r="G28" s="4"/>
      <c r="H28" s="4"/>
      <c r="I28" s="11"/>
      <c r="J28" s="4"/>
      <c r="K28" s="7" t="s">
        <v>88</v>
      </c>
      <c r="L28" s="8">
        <v>7.4521927115503397</v>
      </c>
      <c r="M28" s="8">
        <v>0.46360960539394008</v>
      </c>
      <c r="N28" s="8">
        <v>6.0104179534692195</v>
      </c>
      <c r="O28" s="8">
        <v>0.41820393182693999</v>
      </c>
      <c r="P28" s="8">
        <v>4.1599341157092855</v>
      </c>
      <c r="Q28" s="8">
        <v>0.36164922988804071</v>
      </c>
      <c r="R28" s="8">
        <v>2.4767963763640108</v>
      </c>
      <c r="S28" s="8">
        <v>0.27769557318658084</v>
      </c>
      <c r="T28" s="8">
        <v>1.0998147004323657</v>
      </c>
      <c r="U28" s="8">
        <v>0.15762032203904952</v>
      </c>
      <c r="V28" s="8">
        <v>0</v>
      </c>
      <c r="W28" s="8">
        <v>0</v>
      </c>
      <c r="X28" s="8">
        <v>10.375809294685322</v>
      </c>
      <c r="Y28" s="8">
        <v>8.1936998147004338</v>
      </c>
      <c r="Z28" s="8">
        <v>1.4493153563969896</v>
      </c>
      <c r="AA28" s="8">
        <v>3.0467366687255506</v>
      </c>
      <c r="AB28" s="8">
        <v>0</v>
      </c>
      <c r="AC28" s="8">
        <v>0</v>
      </c>
      <c r="AD28" s="8">
        <v>0</v>
      </c>
      <c r="AE28" s="8">
        <v>0</v>
      </c>
      <c r="AF28" s="8">
        <v>3.3424543975402932</v>
      </c>
      <c r="AG28" s="8">
        <v>1.4164298949969119</v>
      </c>
      <c r="AH28" s="8">
        <v>2.0686337932779493</v>
      </c>
      <c r="AI28" s="8">
        <v>0.92240065884290723</v>
      </c>
      <c r="AJ28" s="8">
        <v>0.88298446545040343</v>
      </c>
      <c r="AK28" s="8">
        <v>0.87761992999794114</v>
      </c>
      <c r="AL28" s="8">
        <v>45.613999999999997</v>
      </c>
      <c r="AM28" s="8">
        <v>20.345007206094298</v>
      </c>
      <c r="AN28" s="8">
        <v>15.132839201152974</v>
      </c>
      <c r="AO28" s="8">
        <v>36.867757875231625</v>
      </c>
      <c r="AP28" s="8">
        <v>53.814</v>
      </c>
    </row>
    <row r="29" spans="2:42" ht="16.5" customHeight="1" x14ac:dyDescent="0.2">
      <c r="B29" s="4">
        <v>23</v>
      </c>
      <c r="C29" s="5" t="s">
        <v>6</v>
      </c>
      <c r="D29" s="4" t="s">
        <v>15</v>
      </c>
      <c r="E29" s="4" t="s">
        <v>29</v>
      </c>
      <c r="F29" s="6" t="s">
        <v>33</v>
      </c>
      <c r="G29" s="4"/>
      <c r="H29" s="4"/>
      <c r="I29" s="11"/>
      <c r="J29" s="4"/>
      <c r="K29" s="7" t="s">
        <v>88</v>
      </c>
      <c r="L29" s="8">
        <v>7.9592958616429907</v>
      </c>
      <c r="M29" s="8">
        <v>0.48669584955829087</v>
      </c>
      <c r="N29" s="8">
        <v>6.6876466954910443</v>
      </c>
      <c r="O29" s="8">
        <v>0.46922210184182012</v>
      </c>
      <c r="P29" s="8">
        <v>4.8928144945439573</v>
      </c>
      <c r="Q29" s="8">
        <v>0.41871758006314841</v>
      </c>
      <c r="R29" s="8">
        <v>2.6186329009676754</v>
      </c>
      <c r="S29" s="8">
        <v>0.29836352461516086</v>
      </c>
      <c r="T29" s="8">
        <v>1.1216594605723698</v>
      </c>
      <c r="U29" s="8">
        <v>0.15725060398848884</v>
      </c>
      <c r="V29" s="8">
        <v>0</v>
      </c>
      <c r="W29" s="8">
        <v>0</v>
      </c>
      <c r="X29" s="8">
        <v>8.8819843997034571</v>
      </c>
      <c r="Y29" s="8">
        <v>7.9454189829112627</v>
      </c>
      <c r="Z29" s="8">
        <v>2.0626991881332994</v>
      </c>
      <c r="AA29" s="8">
        <v>4.0331480337656993</v>
      </c>
      <c r="AB29" s="8">
        <v>0.23017789953891937</v>
      </c>
      <c r="AC29" s="8">
        <v>0.54828083178917031</v>
      </c>
      <c r="AD29" s="8">
        <v>1.4408373490474897</v>
      </c>
      <c r="AE29" s="8">
        <v>2.389540868849084</v>
      </c>
      <c r="AF29" s="8">
        <v>3.756605056563358</v>
      </c>
      <c r="AG29" s="8">
        <v>1.5837965822524191</v>
      </c>
      <c r="AH29" s="8">
        <v>2.615465267320686</v>
      </c>
      <c r="AI29" s="8">
        <v>1.2391599752933911</v>
      </c>
      <c r="AJ29" s="8">
        <v>1.6985687724722833</v>
      </c>
      <c r="AK29" s="8">
        <v>1.2051883878937617</v>
      </c>
      <c r="AL29" s="8">
        <v>47.143999999999998</v>
      </c>
      <c r="AM29" s="8">
        <v>20.187502573605105</v>
      </c>
      <c r="AN29" s="8">
        <v>15.837204035412807</v>
      </c>
      <c r="AO29" s="8">
        <v>37.100658842907144</v>
      </c>
      <c r="AP29" s="8">
        <v>51.533000000000001</v>
      </c>
    </row>
    <row r="30" spans="2:42" ht="16.5" customHeight="1" x14ac:dyDescent="0.2">
      <c r="B30" s="4">
        <v>24</v>
      </c>
      <c r="C30" s="5" t="s">
        <v>6</v>
      </c>
      <c r="D30" s="4" t="s">
        <v>15</v>
      </c>
      <c r="E30" s="4" t="s">
        <v>29</v>
      </c>
      <c r="F30" s="6" t="s">
        <v>33</v>
      </c>
      <c r="G30" s="4"/>
      <c r="H30" s="4"/>
      <c r="I30" s="11"/>
      <c r="J30" s="4"/>
      <c r="K30" s="7" t="s">
        <v>88</v>
      </c>
      <c r="L30" s="8">
        <v>7.5098208770846204</v>
      </c>
      <c r="M30" s="8">
        <v>0.47295086005917847</v>
      </c>
      <c r="N30" s="8">
        <v>6.0391187976116942</v>
      </c>
      <c r="O30" s="8">
        <v>0.41696815308354856</v>
      </c>
      <c r="P30" s="8">
        <v>3.6834465719579987</v>
      </c>
      <c r="Q30" s="8">
        <v>0.30536637820676937</v>
      </c>
      <c r="R30" s="8">
        <v>1.9571340333539224</v>
      </c>
      <c r="S30" s="8">
        <v>0.20409004540916559</v>
      </c>
      <c r="T30" s="8">
        <v>1.0521927115503398</v>
      </c>
      <c r="U30" s="8">
        <v>0.13093002462063472</v>
      </c>
      <c r="V30" s="8">
        <v>1.9677455058189017</v>
      </c>
      <c r="W30" s="8">
        <v>3.5570722668313777</v>
      </c>
      <c r="X30" s="8">
        <v>11.554676216633267</v>
      </c>
      <c r="Y30" s="8">
        <v>8.6200123533045083</v>
      </c>
      <c r="Z30" s="8">
        <v>3.1326237156401735</v>
      </c>
      <c r="AA30" s="8">
        <v>4.7154622194770432</v>
      </c>
      <c r="AB30" s="8">
        <v>0</v>
      </c>
      <c r="AC30" s="8">
        <v>0</v>
      </c>
      <c r="AD30" s="8">
        <v>0.50401753692776263</v>
      </c>
      <c r="AE30" s="8">
        <v>1.072060942968911</v>
      </c>
      <c r="AF30" s="8">
        <v>4.7659118315213087</v>
      </c>
      <c r="AG30" s="8">
        <v>1.7811612106238419</v>
      </c>
      <c r="AH30" s="8">
        <v>3.1338954167425981</v>
      </c>
      <c r="AI30" s="8">
        <v>1.4465925468396128</v>
      </c>
      <c r="AJ30" s="8">
        <v>1.2009097410566456</v>
      </c>
      <c r="AK30" s="8">
        <v>1.0660078237595225</v>
      </c>
      <c r="AL30" s="8">
        <v>49.273000000000003</v>
      </c>
      <c r="AM30" s="8">
        <v>20.498249948527899</v>
      </c>
      <c r="AN30" s="8">
        <v>16.514803376569901</v>
      </c>
      <c r="AO30" s="8">
        <v>37.04066296067532</v>
      </c>
      <c r="AP30" s="8">
        <v>49.759</v>
      </c>
    </row>
    <row r="31" spans="2:42" ht="16.5" customHeight="1" x14ac:dyDescent="0.2">
      <c r="B31" s="4">
        <v>25</v>
      </c>
      <c r="C31" s="5" t="s">
        <v>6</v>
      </c>
      <c r="D31" s="4" t="s">
        <v>15</v>
      </c>
      <c r="E31" s="4" t="s">
        <v>29</v>
      </c>
      <c r="F31" s="6" t="s">
        <v>34</v>
      </c>
      <c r="G31" s="4"/>
      <c r="H31" s="4"/>
      <c r="I31" s="11"/>
      <c r="J31" s="4"/>
      <c r="K31" s="7" t="s">
        <v>88</v>
      </c>
      <c r="L31" s="8">
        <v>8.2372246242536544</v>
      </c>
      <c r="M31" s="8">
        <v>0.49751418246572199</v>
      </c>
      <c r="N31" s="8">
        <v>6.9116532839201161</v>
      </c>
      <c r="O31" s="8">
        <v>0.46016232524540013</v>
      </c>
      <c r="P31" s="8">
        <v>4.401255919291744</v>
      </c>
      <c r="Q31" s="8">
        <v>0.35334186237173387</v>
      </c>
      <c r="R31" s="8">
        <v>2.4502573605106033</v>
      </c>
      <c r="S31" s="8">
        <v>0.25514211841986784</v>
      </c>
      <c r="T31" s="8">
        <v>1.1773522750669136</v>
      </c>
      <c r="U31" s="8">
        <v>0.15299043542237978</v>
      </c>
      <c r="V31" s="8">
        <v>0</v>
      </c>
      <c r="W31" s="8">
        <v>0</v>
      </c>
      <c r="X31" s="8">
        <v>11.146460162754853</v>
      </c>
      <c r="Y31" s="8">
        <v>8.3259213506279597</v>
      </c>
      <c r="Z31" s="8">
        <v>0</v>
      </c>
      <c r="AA31" s="8">
        <v>0</v>
      </c>
      <c r="AB31" s="8">
        <v>0.76047725925013143</v>
      </c>
      <c r="AC31" s="8">
        <v>0.8235536339304097</v>
      </c>
      <c r="AD31" s="8">
        <v>0.63161154753773452</v>
      </c>
      <c r="AE31" s="8">
        <v>1.3008029647930821</v>
      </c>
      <c r="AF31" s="8">
        <v>3.4513967919813657</v>
      </c>
      <c r="AG31" s="8">
        <v>1.422153592752728</v>
      </c>
      <c r="AH31" s="8">
        <v>3.2822605453588447</v>
      </c>
      <c r="AI31" s="8">
        <v>1.1833436277537575</v>
      </c>
      <c r="AJ31" s="8">
        <v>1.4048058178121157</v>
      </c>
      <c r="AK31" s="8">
        <v>1.2871937409923822</v>
      </c>
      <c r="AL31" s="8">
        <v>50.89</v>
      </c>
      <c r="AM31" s="8">
        <v>21.060881202388305</v>
      </c>
      <c r="AN31" s="8">
        <v>16.310891496808733</v>
      </c>
      <c r="AO31" s="8">
        <v>37.121782993617465</v>
      </c>
      <c r="AP31" s="8">
        <v>52.738</v>
      </c>
    </row>
    <row r="32" spans="2:42" ht="16.5" customHeight="1" x14ac:dyDescent="0.2">
      <c r="B32" s="4">
        <v>26</v>
      </c>
      <c r="C32" s="5" t="s">
        <v>6</v>
      </c>
      <c r="D32" s="4" t="s">
        <v>20</v>
      </c>
      <c r="E32" s="4" t="s">
        <v>29</v>
      </c>
      <c r="F32" s="6" t="s">
        <v>35</v>
      </c>
      <c r="G32" s="4" t="s">
        <v>36</v>
      </c>
      <c r="H32" s="4"/>
      <c r="I32" s="11" t="s">
        <v>183</v>
      </c>
      <c r="J32" s="4" t="s">
        <v>37</v>
      </c>
      <c r="K32" s="7" t="s">
        <v>88</v>
      </c>
      <c r="L32" s="8">
        <v>8.3717203435618508</v>
      </c>
      <c r="M32" s="8">
        <v>0.49226083790595893</v>
      </c>
      <c r="N32" s="8">
        <v>6.1172013288089184</v>
      </c>
      <c r="O32" s="8">
        <v>0.4025713667323233</v>
      </c>
      <c r="P32" s="8">
        <v>4.3499249081608609</v>
      </c>
      <c r="Q32" s="8">
        <v>0.33567893060047382</v>
      </c>
      <c r="R32" s="8">
        <v>2.3960855967348365</v>
      </c>
      <c r="S32" s="8">
        <v>0.24177496801942935</v>
      </c>
      <c r="T32" s="8">
        <v>1.2223599133905263</v>
      </c>
      <c r="U32" s="8">
        <v>0.15425583713974353</v>
      </c>
      <c r="V32" s="8">
        <v>0</v>
      </c>
      <c r="W32" s="8">
        <v>0</v>
      </c>
      <c r="X32" s="8">
        <v>8.5539297325309587</v>
      </c>
      <c r="Y32" s="8">
        <v>7.5111314878252724</v>
      </c>
      <c r="Z32" s="8">
        <v>0</v>
      </c>
      <c r="AA32" s="8">
        <v>0</v>
      </c>
      <c r="AB32" s="8">
        <v>0</v>
      </c>
      <c r="AC32" s="8">
        <v>0</v>
      </c>
      <c r="AD32" s="8">
        <v>7.3592354934754689E-2</v>
      </c>
      <c r="AE32" s="8">
        <v>0.58247161349646726</v>
      </c>
      <c r="AF32" s="8">
        <v>4.2497897076771869</v>
      </c>
      <c r="AG32" s="8">
        <v>1.8781227787397918</v>
      </c>
      <c r="AH32" s="8">
        <v>2.145993579450622</v>
      </c>
      <c r="AI32" s="8">
        <v>1.0956573631832323</v>
      </c>
      <c r="AJ32" s="8">
        <v>0</v>
      </c>
      <c r="AK32" s="8">
        <v>0</v>
      </c>
      <c r="AL32" s="8">
        <v>48.027999999999999</v>
      </c>
      <c r="AM32" s="8">
        <v>21.403397328491913</v>
      </c>
      <c r="AN32" s="8">
        <v>17.007226724438976</v>
      </c>
      <c r="AO32" s="8">
        <v>37.200408917047177</v>
      </c>
      <c r="AP32" s="8">
        <v>48.610999999999997</v>
      </c>
    </row>
    <row r="33" spans="2:42" ht="16.5" customHeight="1" x14ac:dyDescent="0.2">
      <c r="B33" s="4">
        <v>27</v>
      </c>
      <c r="C33" s="5" t="s">
        <v>6</v>
      </c>
      <c r="D33" s="4" t="s">
        <v>20</v>
      </c>
      <c r="E33" s="4" t="s">
        <v>29</v>
      </c>
      <c r="F33" s="6" t="s">
        <v>38</v>
      </c>
      <c r="G33" s="4"/>
      <c r="H33" s="4"/>
      <c r="I33" s="11" t="s">
        <v>184</v>
      </c>
      <c r="J33" s="4"/>
      <c r="K33" s="7" t="s">
        <v>88</v>
      </c>
      <c r="L33" s="8">
        <v>6.7542968810765975</v>
      </c>
      <c r="M33" s="8">
        <v>0.43342529711375211</v>
      </c>
      <c r="N33" s="8">
        <v>5.5124428543203612</v>
      </c>
      <c r="O33" s="8">
        <v>0.39829067317687072</v>
      </c>
      <c r="P33" s="8">
        <v>3.9883559572430332</v>
      </c>
      <c r="Q33" s="8">
        <v>0.35619254839800069</v>
      </c>
      <c r="R33" s="8">
        <v>2.4450872935739976</v>
      </c>
      <c r="S33" s="8">
        <v>0.26932106111016668</v>
      </c>
      <c r="T33" s="8">
        <v>1.027969979922839</v>
      </c>
      <c r="U33" s="8">
        <v>0.13663226581616952</v>
      </c>
      <c r="V33" s="8">
        <v>0</v>
      </c>
      <c r="W33" s="8">
        <v>0</v>
      </c>
      <c r="X33" s="8">
        <v>10.146630331531751</v>
      </c>
      <c r="Y33" s="8">
        <v>7.7581977860615661</v>
      </c>
      <c r="Z33" s="8">
        <v>0.656929920656113</v>
      </c>
      <c r="AA33" s="8">
        <v>3.2659897356725609</v>
      </c>
      <c r="AB33" s="8">
        <v>0.16372611074933957</v>
      </c>
      <c r="AC33" s="8">
        <v>0.40296408514303572</v>
      </c>
      <c r="AD33" s="8">
        <v>0.31226113905801878</v>
      </c>
      <c r="AE33" s="8">
        <v>1.1300338816631985</v>
      </c>
      <c r="AF33" s="8">
        <v>4.0121336623833006</v>
      </c>
      <c r="AG33" s="8">
        <v>1.3289436566841042</v>
      </c>
      <c r="AH33" s="8">
        <v>3.1506304981929611</v>
      </c>
      <c r="AI33" s="8">
        <v>1.3221455210146293</v>
      </c>
      <c r="AJ33" s="8">
        <v>1.3442420061935467</v>
      </c>
      <c r="AK33" s="8">
        <v>0.91061945959598478</v>
      </c>
      <c r="AL33" s="8">
        <v>47.069000000000003</v>
      </c>
      <c r="AM33" s="8">
        <v>19.549766211501879</v>
      </c>
      <c r="AN33" s="8">
        <v>16.160123900003462</v>
      </c>
      <c r="AO33" s="8">
        <v>36.679690098105056</v>
      </c>
      <c r="AP33" s="8">
        <v>50.725000000000001</v>
      </c>
    </row>
    <row r="34" spans="2:42" ht="16.5" customHeight="1" x14ac:dyDescent="0.2">
      <c r="B34" s="4">
        <v>28</v>
      </c>
      <c r="C34" s="5" t="s">
        <v>6</v>
      </c>
      <c r="D34" s="4" t="s">
        <v>7</v>
      </c>
      <c r="E34" s="4" t="s">
        <v>39</v>
      </c>
      <c r="F34" s="6" t="s">
        <v>40</v>
      </c>
      <c r="G34" s="4"/>
      <c r="H34" s="4"/>
      <c r="I34" s="11"/>
      <c r="J34" s="4"/>
      <c r="K34" s="7" t="s">
        <v>88</v>
      </c>
      <c r="L34" s="8">
        <v>7.3807902786154527</v>
      </c>
      <c r="M34" s="8">
        <v>0.45005714651319023</v>
      </c>
      <c r="N34" s="8">
        <v>6.010140558757807</v>
      </c>
      <c r="O34" s="8">
        <v>0.40789605715044069</v>
      </c>
      <c r="P34" s="8">
        <v>3.9065317458795685</v>
      </c>
      <c r="Q34" s="8">
        <v>0.33544861083808403</v>
      </c>
      <c r="R34" s="8">
        <v>2.4561140612199353</v>
      </c>
      <c r="S34" s="8">
        <v>0.26379213195369322</v>
      </c>
      <c r="T34" s="8">
        <v>1.1139137231287382</v>
      </c>
      <c r="U34" s="8">
        <v>0.14637990899632725</v>
      </c>
      <c r="V34" s="8">
        <v>0</v>
      </c>
      <c r="W34" s="8">
        <v>0</v>
      </c>
      <c r="X34" s="8">
        <v>10.165649344589616</v>
      </c>
      <c r="Y34" s="8">
        <v>8.2157665176518595</v>
      </c>
      <c r="Z34" s="8">
        <v>0</v>
      </c>
      <c r="AA34" s="8">
        <v>0</v>
      </c>
      <c r="AB34" s="8">
        <v>0</v>
      </c>
      <c r="AC34" s="8">
        <v>0</v>
      </c>
      <c r="AD34" s="8">
        <v>0.19925882681682683</v>
      </c>
      <c r="AE34" s="8">
        <v>0.62744265135542165</v>
      </c>
      <c r="AF34" s="8">
        <v>3.8032705803235776</v>
      </c>
      <c r="AG34" s="8">
        <v>1.4770220168222892</v>
      </c>
      <c r="AH34" s="8">
        <v>3.0738516317058244</v>
      </c>
      <c r="AI34" s="8">
        <v>1.3309611953313252</v>
      </c>
      <c r="AJ34" s="8">
        <v>0.80122393125444791</v>
      </c>
      <c r="AK34" s="8">
        <v>0.78480477908132518</v>
      </c>
      <c r="AL34" s="8">
        <v>48.447000000000003</v>
      </c>
      <c r="AM34" s="8">
        <v>20.583235019189036</v>
      </c>
      <c r="AN34" s="8">
        <v>15.685076582618576</v>
      </c>
      <c r="AO34" s="8">
        <v>37.504750826626221</v>
      </c>
      <c r="AP34" s="8">
        <v>55.018999999999998</v>
      </c>
    </row>
    <row r="35" spans="2:42" ht="16.5" customHeight="1" x14ac:dyDescent="0.2">
      <c r="B35" s="4">
        <v>29</v>
      </c>
      <c r="C35" s="5" t="s">
        <v>6</v>
      </c>
      <c r="D35" s="4" t="s">
        <v>15</v>
      </c>
      <c r="E35" s="4" t="s">
        <v>39</v>
      </c>
      <c r="F35" s="6" t="s">
        <v>41</v>
      </c>
      <c r="G35" s="4"/>
      <c r="H35" s="4"/>
      <c r="I35" s="11"/>
      <c r="J35" s="4"/>
      <c r="K35" s="7" t="s">
        <v>88</v>
      </c>
      <c r="L35" s="8">
        <v>7.2518632900967681</v>
      </c>
      <c r="M35" s="8">
        <v>0.45545154904189439</v>
      </c>
      <c r="N35" s="8">
        <v>5.8318715256331073</v>
      </c>
      <c r="O35" s="8">
        <v>0.41163878607147375</v>
      </c>
      <c r="P35" s="8">
        <v>4.0050030883261272</v>
      </c>
      <c r="Q35" s="8">
        <v>0.34188861900359596</v>
      </c>
      <c r="R35" s="8">
        <v>2.0598723491867408</v>
      </c>
      <c r="S35" s="8">
        <v>0.22220593493822305</v>
      </c>
      <c r="T35" s="8">
        <v>0.98519662343010095</v>
      </c>
      <c r="U35" s="8">
        <v>0.12820746401022423</v>
      </c>
      <c r="V35" s="8">
        <v>0</v>
      </c>
      <c r="W35" s="8">
        <v>0</v>
      </c>
      <c r="X35" s="8">
        <v>10.399971615631395</v>
      </c>
      <c r="Y35" s="8">
        <v>7.9518221124150719</v>
      </c>
      <c r="Z35" s="8">
        <v>2.8142745396664561</v>
      </c>
      <c r="AA35" s="8">
        <v>4.4187770228536136</v>
      </c>
      <c r="AB35" s="8">
        <v>0.57141769535628606</v>
      </c>
      <c r="AC35" s="8">
        <v>0.85130739139386458</v>
      </c>
      <c r="AD35" s="8">
        <v>0.5642113891092112</v>
      </c>
      <c r="AE35" s="8">
        <v>1.3333333333333335</v>
      </c>
      <c r="AF35" s="8">
        <v>2.525174489048513</v>
      </c>
      <c r="AG35" s="8">
        <v>1.038048177887585</v>
      </c>
      <c r="AH35" s="8">
        <v>1.9037365503301784</v>
      </c>
      <c r="AI35" s="8">
        <v>0.76609017912291544</v>
      </c>
      <c r="AJ35" s="8">
        <v>1.0656855238321239</v>
      </c>
      <c r="AK35" s="8">
        <v>1.0251183858348776</v>
      </c>
      <c r="AL35" s="8">
        <v>48.226999999999997</v>
      </c>
      <c r="AM35" s="8">
        <v>19.504014823965409</v>
      </c>
      <c r="AN35" s="8">
        <v>16.106382540662963</v>
      </c>
      <c r="AO35" s="8">
        <v>35.929750875025739</v>
      </c>
      <c r="AP35" s="8">
        <v>49.881999999999998</v>
      </c>
    </row>
    <row r="36" spans="2:42" ht="16.5" customHeight="1" x14ac:dyDescent="0.2">
      <c r="B36" s="4">
        <v>30</v>
      </c>
      <c r="C36" s="5" t="s">
        <v>6</v>
      </c>
      <c r="D36" s="4" t="s">
        <v>15</v>
      </c>
      <c r="E36" s="4" t="s">
        <v>39</v>
      </c>
      <c r="F36" s="6" t="s">
        <v>42</v>
      </c>
      <c r="G36" s="4"/>
      <c r="H36" s="4"/>
      <c r="I36" s="11"/>
      <c r="J36" s="4"/>
      <c r="K36" s="7" t="s">
        <v>88</v>
      </c>
      <c r="L36" s="8">
        <v>6.6371834465719584</v>
      </c>
      <c r="M36" s="8">
        <v>0.41828002890882177</v>
      </c>
      <c r="N36" s="8">
        <v>5.9067325509573809</v>
      </c>
      <c r="O36" s="8">
        <v>0.42163663619529113</v>
      </c>
      <c r="P36" s="8">
        <v>4.0597076384599546</v>
      </c>
      <c r="Q36" s="8">
        <v>0.3434772762903478</v>
      </c>
      <c r="R36" s="8">
        <v>2.4836318715256329</v>
      </c>
      <c r="S36" s="8">
        <v>0.25937194276315079</v>
      </c>
      <c r="T36" s="8">
        <v>0.9138768787317274</v>
      </c>
      <c r="U36" s="8">
        <v>0.11911176707366161</v>
      </c>
      <c r="V36" s="8">
        <v>0</v>
      </c>
      <c r="W36" s="8">
        <v>0</v>
      </c>
      <c r="X36" s="8">
        <v>9.908671089727882</v>
      </c>
      <c r="Y36" s="8">
        <v>8.0514103355981064</v>
      </c>
      <c r="Z36" s="8">
        <v>0</v>
      </c>
      <c r="AA36" s="8">
        <v>0</v>
      </c>
      <c r="AB36" s="8">
        <v>0</v>
      </c>
      <c r="AC36" s="8">
        <v>0</v>
      </c>
      <c r="AD36" s="8">
        <v>0.21915648998456963</v>
      </c>
      <c r="AE36" s="8">
        <v>0.72946263125386046</v>
      </c>
      <c r="AF36" s="8">
        <v>3.8138316061724815</v>
      </c>
      <c r="AG36" s="8">
        <v>1.3166769610870908</v>
      </c>
      <c r="AH36" s="8">
        <v>3.1156677009411737</v>
      </c>
      <c r="AI36" s="8">
        <v>1.2709285567222566</v>
      </c>
      <c r="AJ36" s="8">
        <v>1.3772522939262413</v>
      </c>
      <c r="AK36" s="8">
        <v>1.0043030677372866</v>
      </c>
      <c r="AL36" s="8">
        <v>46.719000000000001</v>
      </c>
      <c r="AM36" s="8">
        <v>20.088429071443279</v>
      </c>
      <c r="AN36" s="8">
        <v>16.768602017706403</v>
      </c>
      <c r="AO36" s="8">
        <v>37.479740580605316</v>
      </c>
      <c r="AP36" s="8">
        <v>50.252000000000002</v>
      </c>
    </row>
    <row r="37" spans="2:42" ht="16.5" customHeight="1" x14ac:dyDescent="0.2">
      <c r="B37" s="4">
        <v>31</v>
      </c>
      <c r="C37" s="5" t="s">
        <v>6</v>
      </c>
      <c r="D37" s="4" t="s">
        <v>24</v>
      </c>
      <c r="E37" s="4" t="s">
        <v>39</v>
      </c>
      <c r="F37" s="6" t="s">
        <v>43</v>
      </c>
      <c r="G37" s="4"/>
      <c r="H37" s="4"/>
      <c r="I37" s="11" t="s">
        <v>176</v>
      </c>
      <c r="J37" s="4"/>
      <c r="K37" s="7" t="s">
        <v>88</v>
      </c>
      <c r="L37" s="8">
        <v>7.1107959688835143</v>
      </c>
      <c r="M37" s="8">
        <v>0.41310974630098135</v>
      </c>
      <c r="N37" s="8">
        <v>5.9804506115959306</v>
      </c>
      <c r="O37" s="8">
        <v>0.42567319300824108</v>
      </c>
      <c r="P37" s="8">
        <v>4.3605408991066748</v>
      </c>
      <c r="Q37" s="8">
        <v>0.37371027325616307</v>
      </c>
      <c r="R37" s="8">
        <v>2.292383157393262</v>
      </c>
      <c r="S37" s="8">
        <v>0.25275853376916946</v>
      </c>
      <c r="T37" s="8">
        <v>0.34881967313457984</v>
      </c>
      <c r="U37" s="8">
        <v>4.7741489423443299E-2</v>
      </c>
      <c r="V37" s="8">
        <v>0</v>
      </c>
      <c r="W37" s="8">
        <v>0</v>
      </c>
      <c r="X37" s="8">
        <v>8.4711538466245759</v>
      </c>
      <c r="Y37" s="8">
        <v>7.4274991583711367</v>
      </c>
      <c r="Z37" s="8">
        <v>0</v>
      </c>
      <c r="AA37" s="8">
        <v>0</v>
      </c>
      <c r="AB37" s="8">
        <v>0</v>
      </c>
      <c r="AC37" s="8">
        <v>0</v>
      </c>
      <c r="AD37" s="8">
        <v>0.34636488924285547</v>
      </c>
      <c r="AE37" s="8">
        <v>1.1786307021046805</v>
      </c>
      <c r="AF37" s="8">
        <v>3.5632415445857251</v>
      </c>
      <c r="AG37" s="8">
        <v>1.0885128076923216</v>
      </c>
      <c r="AH37" s="8">
        <v>2.3290404524946471</v>
      </c>
      <c r="AI37" s="8">
        <v>1.0935644245231291</v>
      </c>
      <c r="AJ37" s="8">
        <v>0.87695918964334352</v>
      </c>
      <c r="AK37" s="8">
        <v>0.85390760998420723</v>
      </c>
      <c r="AL37" s="8">
        <v>47.494</v>
      </c>
      <c r="AM37" s="8">
        <v>20.395202365189125</v>
      </c>
      <c r="AN37" s="8">
        <v>15.940026615014805</v>
      </c>
      <c r="AO37" s="8">
        <v>37.27477440106076</v>
      </c>
      <c r="AP37" s="8">
        <v>51.246000000000002</v>
      </c>
    </row>
    <row r="38" spans="2:42" ht="16.5" customHeight="1" x14ac:dyDescent="0.2">
      <c r="B38" s="4">
        <v>32</v>
      </c>
      <c r="C38" s="5" t="s">
        <v>6</v>
      </c>
      <c r="D38" s="4" t="s">
        <v>24</v>
      </c>
      <c r="E38" s="4" t="s">
        <v>39</v>
      </c>
      <c r="F38" s="13" t="s">
        <v>194</v>
      </c>
      <c r="G38" s="4"/>
      <c r="H38" s="4"/>
      <c r="I38" s="11" t="s">
        <v>177</v>
      </c>
      <c r="J38" s="4"/>
      <c r="K38" s="7" t="s">
        <v>88</v>
      </c>
      <c r="L38" s="8">
        <v>6.6499557706978933</v>
      </c>
      <c r="M38" s="8">
        <v>0.43526120933914497</v>
      </c>
      <c r="N38" s="8">
        <v>5.7802111575835271</v>
      </c>
      <c r="O38" s="8">
        <v>0.41853091868310249</v>
      </c>
      <c r="P38" s="8">
        <v>3.8325731940562009</v>
      </c>
      <c r="Q38" s="8">
        <v>0.34198105835651549</v>
      </c>
      <c r="R38" s="8">
        <v>1.9336446161748344</v>
      </c>
      <c r="S38" s="8">
        <v>0.21996761758549671</v>
      </c>
      <c r="T38" s="8">
        <v>0.91555945918938864</v>
      </c>
      <c r="U38" s="8">
        <v>0.12563437008252504</v>
      </c>
      <c r="V38" s="8">
        <v>0</v>
      </c>
      <c r="W38" s="8">
        <v>0</v>
      </c>
      <c r="X38" s="8">
        <v>9.5282635674737239</v>
      </c>
      <c r="Y38" s="8">
        <v>7.1526469550365528</v>
      </c>
      <c r="Z38" s="8">
        <v>1.1995306125005269</v>
      </c>
      <c r="AA38" s="8">
        <v>3.2208850801418727</v>
      </c>
      <c r="AB38" s="8">
        <v>0</v>
      </c>
      <c r="AC38" s="8">
        <v>0</v>
      </c>
      <c r="AD38" s="8">
        <v>7.0360679169058957E-2</v>
      </c>
      <c r="AE38" s="8">
        <v>0.57236293617669298</v>
      </c>
      <c r="AF38" s="8">
        <v>3.5085165718986793</v>
      </c>
      <c r="AG38" s="8">
        <v>1.4534829054392637</v>
      </c>
      <c r="AH38" s="8">
        <v>2.5003534104714866</v>
      </c>
      <c r="AI38" s="8">
        <v>0.86471143284133523</v>
      </c>
      <c r="AJ38" s="8">
        <v>0.63460573917214047</v>
      </c>
      <c r="AK38" s="8">
        <v>0.64105755045256207</v>
      </c>
      <c r="AL38" s="8">
        <v>46.194000000000003</v>
      </c>
      <c r="AM38" s="8">
        <v>19.485542604488266</v>
      </c>
      <c r="AN38" s="8">
        <v>15.614105146638847</v>
      </c>
      <c r="AO38" s="8">
        <v>36.434159549233534</v>
      </c>
      <c r="AP38" s="8">
        <v>52.021999999999998</v>
      </c>
    </row>
    <row r="39" spans="2:42" ht="16.5" customHeight="1" x14ac:dyDescent="0.2">
      <c r="B39" s="4">
        <v>33</v>
      </c>
      <c r="C39" s="5" t="s">
        <v>6</v>
      </c>
      <c r="D39" s="4" t="s">
        <v>15</v>
      </c>
      <c r="E39" s="4" t="s">
        <v>44</v>
      </c>
      <c r="F39" s="6" t="s">
        <v>45</v>
      </c>
      <c r="G39" s="4"/>
      <c r="H39" s="4"/>
      <c r="I39" s="11"/>
      <c r="J39" s="4"/>
      <c r="K39" s="7" t="s">
        <v>88</v>
      </c>
      <c r="L39" s="8">
        <v>7.4499279390570319</v>
      </c>
      <c r="M39" s="8">
        <v>0.45114543409795355</v>
      </c>
      <c r="N39" s="8">
        <v>6.0998764669549113</v>
      </c>
      <c r="O39" s="8">
        <v>0.42394257970628774</v>
      </c>
      <c r="P39" s="8">
        <v>4.0714844554251597</v>
      </c>
      <c r="Q39" s="8">
        <v>0.34718123291543262</v>
      </c>
      <c r="R39" s="8">
        <v>2.3852789787934938</v>
      </c>
      <c r="S39" s="8">
        <v>0.2605856671472625</v>
      </c>
      <c r="T39" s="8">
        <v>1.0595223388923203</v>
      </c>
      <c r="U39" s="8">
        <v>0.14143349099773808</v>
      </c>
      <c r="V39" s="8">
        <v>0</v>
      </c>
      <c r="W39" s="8">
        <v>0</v>
      </c>
      <c r="X39" s="8">
        <v>10.42498173731242</v>
      </c>
      <c r="Y39" s="8">
        <v>8.2257154622194779</v>
      </c>
      <c r="Z39" s="8">
        <v>0</v>
      </c>
      <c r="AA39" s="8">
        <v>0</v>
      </c>
      <c r="AB39" s="8">
        <v>0</v>
      </c>
      <c r="AC39" s="8">
        <v>0</v>
      </c>
      <c r="AD39" s="8">
        <v>0.3433592976547416</v>
      </c>
      <c r="AE39" s="8">
        <v>0.99588223183034796</v>
      </c>
      <c r="AF39" s="8">
        <v>3.8998833807699045</v>
      </c>
      <c r="AG39" s="8">
        <v>1.4432365657813466</v>
      </c>
      <c r="AH39" s="8">
        <v>2.9753566793069521</v>
      </c>
      <c r="AI39" s="8">
        <v>1.2407041383570105</v>
      </c>
      <c r="AJ39" s="8">
        <v>1.0444905054583744</v>
      </c>
      <c r="AK39" s="8">
        <v>0.91731521515338699</v>
      </c>
      <c r="AL39" s="8">
        <v>44.93</v>
      </c>
      <c r="AM39" s="8">
        <v>19.91288861437101</v>
      </c>
      <c r="AN39" s="8">
        <v>15.571566810788553</v>
      </c>
      <c r="AO39" s="8">
        <v>37.237409923821289</v>
      </c>
      <c r="AP39" s="8">
        <v>49.201999999999998</v>
      </c>
    </row>
    <row r="40" spans="2:42" ht="16.5" customHeight="1" x14ac:dyDescent="0.2">
      <c r="B40" s="4">
        <v>34</v>
      </c>
      <c r="C40" s="5" t="s">
        <v>6</v>
      </c>
      <c r="D40" s="4" t="s">
        <v>20</v>
      </c>
      <c r="E40" s="4" t="s">
        <v>44</v>
      </c>
      <c r="F40" s="6" t="s">
        <v>46</v>
      </c>
      <c r="G40" s="4" t="s">
        <v>47</v>
      </c>
      <c r="H40" s="4" t="s">
        <v>48</v>
      </c>
      <c r="I40" s="11" t="s">
        <v>185</v>
      </c>
      <c r="J40" s="4" t="s">
        <v>49</v>
      </c>
      <c r="K40" s="7" t="s">
        <v>88</v>
      </c>
      <c r="L40" s="8">
        <v>7.0937075843798665</v>
      </c>
      <c r="M40" s="8">
        <v>0.44276438315947853</v>
      </c>
      <c r="N40" s="8">
        <v>5.9556629266304766</v>
      </c>
      <c r="O40" s="8">
        <v>0.42125954064545645</v>
      </c>
      <c r="P40" s="8">
        <v>3.6751088895974187</v>
      </c>
      <c r="Q40" s="8">
        <v>0.32142903055780531</v>
      </c>
      <c r="R40" s="8">
        <v>2.3879829539504085</v>
      </c>
      <c r="S40" s="8">
        <v>0.26998618598032803</v>
      </c>
      <c r="T40" s="8">
        <v>0.85340487993451231</v>
      </c>
      <c r="U40" s="8">
        <v>0.1193673898406139</v>
      </c>
      <c r="V40" s="8">
        <v>0</v>
      </c>
      <c r="W40" s="8">
        <v>0</v>
      </c>
      <c r="X40" s="8">
        <v>9.9109997638966192</v>
      </c>
      <c r="Y40" s="8">
        <v>8.690056826289748</v>
      </c>
      <c r="Z40" s="8">
        <v>0.72343310378522618</v>
      </c>
      <c r="AA40" s="8">
        <v>1.6259854387608625</v>
      </c>
      <c r="AB40" s="8">
        <v>6.0426750152849033E-2</v>
      </c>
      <c r="AC40" s="8">
        <v>0.14542498330782092</v>
      </c>
      <c r="AD40" s="8">
        <v>0.29605731778798106</v>
      </c>
      <c r="AE40" s="8">
        <v>1.3505690774488934</v>
      </c>
      <c r="AF40" s="8">
        <v>3.7282292105478478</v>
      </c>
      <c r="AG40" s="8">
        <v>1.3361827525051129</v>
      </c>
      <c r="AH40" s="8">
        <v>3.3575667989957347</v>
      </c>
      <c r="AI40" s="8">
        <v>1.3298990703457603</v>
      </c>
      <c r="AJ40" s="8">
        <v>1.6261209803702448</v>
      </c>
      <c r="AK40" s="8">
        <v>1.2363420248620682</v>
      </c>
      <c r="AL40" s="8">
        <v>46.39</v>
      </c>
      <c r="AM40" s="8">
        <v>20.305737271287132</v>
      </c>
      <c r="AN40" s="8">
        <v>16.428080685418657</v>
      </c>
      <c r="AO40" s="8">
        <v>37.576235579531257</v>
      </c>
      <c r="AP40" s="8">
        <v>51.4</v>
      </c>
    </row>
    <row r="41" spans="2:42" ht="16.5" customHeight="1" x14ac:dyDescent="0.2">
      <c r="B41" s="4">
        <v>35</v>
      </c>
      <c r="C41" s="5" t="s">
        <v>6</v>
      </c>
      <c r="D41" s="4" t="s">
        <v>24</v>
      </c>
      <c r="E41" s="4" t="s">
        <v>44</v>
      </c>
      <c r="F41" s="6" t="s">
        <v>46</v>
      </c>
      <c r="G41" s="4"/>
      <c r="H41" s="11" t="s">
        <v>195</v>
      </c>
      <c r="I41" s="11" t="s">
        <v>178</v>
      </c>
      <c r="J41" s="4"/>
      <c r="K41" s="7" t="s">
        <v>88</v>
      </c>
      <c r="L41" s="8">
        <v>7.1967287646805689</v>
      </c>
      <c r="M41" s="8">
        <v>0.43714422978934031</v>
      </c>
      <c r="N41" s="8">
        <v>5.7361846576128404</v>
      </c>
      <c r="O41" s="8">
        <v>0.3857324218507856</v>
      </c>
      <c r="P41" s="8">
        <v>3.8320385338806773</v>
      </c>
      <c r="Q41" s="8">
        <v>0.31356735097819133</v>
      </c>
      <c r="R41" s="8">
        <v>2.0864283704700917</v>
      </c>
      <c r="S41" s="8">
        <v>0.21945349935328237</v>
      </c>
      <c r="T41" s="8">
        <v>0.72022412954557924</v>
      </c>
      <c r="U41" s="8">
        <v>9.6067538688917237E-2</v>
      </c>
      <c r="V41" s="8">
        <v>0</v>
      </c>
      <c r="W41" s="8">
        <v>0</v>
      </c>
      <c r="X41" s="8">
        <v>9.0996412658689732</v>
      </c>
      <c r="Y41" s="8">
        <v>8.0087669519539606</v>
      </c>
      <c r="Z41" s="8">
        <v>0</v>
      </c>
      <c r="AA41" s="8">
        <v>0</v>
      </c>
      <c r="AB41" s="8">
        <v>0</v>
      </c>
      <c r="AC41" s="8">
        <v>0</v>
      </c>
      <c r="AD41" s="8">
        <v>0.92522593573999268</v>
      </c>
      <c r="AE41" s="8">
        <v>1.9006616143123733</v>
      </c>
      <c r="AF41" s="8">
        <v>3.0238096709562727</v>
      </c>
      <c r="AG41" s="8">
        <v>1.2661674784283055</v>
      </c>
      <c r="AH41" s="8">
        <v>2.9191184188593158</v>
      </c>
      <c r="AI41" s="8">
        <v>1.4471407295640895</v>
      </c>
      <c r="AJ41" s="8">
        <v>1.2811082115371171</v>
      </c>
      <c r="AK41" s="8">
        <v>0.96185365576660486</v>
      </c>
      <c r="AL41" s="8">
        <v>47.176000000000002</v>
      </c>
      <c r="AM41" s="8">
        <v>20.630157857494993</v>
      </c>
      <c r="AN41" s="8">
        <v>15.870152061041228</v>
      </c>
      <c r="AO41" s="8">
        <v>37.052595443294123</v>
      </c>
      <c r="AP41" s="8">
        <v>50.335999999999999</v>
      </c>
    </row>
    <row r="42" spans="2:42" ht="16.5" customHeight="1" x14ac:dyDescent="0.2">
      <c r="B42" s="4">
        <v>36</v>
      </c>
      <c r="C42" s="5" t="s">
        <v>6</v>
      </c>
      <c r="D42" s="4" t="s">
        <v>24</v>
      </c>
      <c r="E42" s="4" t="s">
        <v>44</v>
      </c>
      <c r="F42" s="6" t="s">
        <v>46</v>
      </c>
      <c r="G42" s="4"/>
      <c r="H42" s="11" t="s">
        <v>125</v>
      </c>
      <c r="I42" s="11" t="s">
        <v>196</v>
      </c>
      <c r="J42" s="4"/>
      <c r="K42" s="7" t="s">
        <v>88</v>
      </c>
      <c r="L42" s="8">
        <v>7.8189072799698227</v>
      </c>
      <c r="M42" s="8">
        <v>0.47552402074779054</v>
      </c>
      <c r="N42" s="8">
        <v>6.5004352871291067</v>
      </c>
      <c r="O42" s="8">
        <v>0.44562519274227391</v>
      </c>
      <c r="P42" s="8">
        <v>4.4197406861275592</v>
      </c>
      <c r="Q42" s="8">
        <v>0.38420189723396175</v>
      </c>
      <c r="R42" s="8">
        <v>2.3752554845993901</v>
      </c>
      <c r="S42" s="8">
        <v>0.27124260753678597</v>
      </c>
      <c r="T42" s="8">
        <v>1.0977863962539862</v>
      </c>
      <c r="U42" s="8">
        <v>0.15256347843910936</v>
      </c>
      <c r="V42" s="8">
        <v>0</v>
      </c>
      <c r="W42" s="8">
        <v>0</v>
      </c>
      <c r="X42" s="8">
        <v>8.4096307406844808</v>
      </c>
      <c r="Y42" s="8">
        <v>7.6034207926761139</v>
      </c>
      <c r="Z42" s="8">
        <v>1.1036769336325336</v>
      </c>
      <c r="AA42" s="8">
        <v>2.1043302680712372</v>
      </c>
      <c r="AB42" s="8">
        <v>0.33582778270062924</v>
      </c>
      <c r="AC42" s="8">
        <v>0.52459381497734325</v>
      </c>
      <c r="AD42" s="8">
        <v>0.45819418125551437</v>
      </c>
      <c r="AE42" s="8">
        <v>1.4799946755221141</v>
      </c>
      <c r="AF42" s="8">
        <v>3.3997464398498924</v>
      </c>
      <c r="AG42" s="8">
        <v>1.1293682197254205</v>
      </c>
      <c r="AH42" s="8">
        <v>2.0275432427219164</v>
      </c>
      <c r="AI42" s="8">
        <v>0.96404760614202845</v>
      </c>
      <c r="AJ42" s="8">
        <v>0.55064879349698315</v>
      </c>
      <c r="AK42" s="8">
        <v>0.58578475023810805</v>
      </c>
      <c r="AL42" s="8">
        <v>44.463999999999999</v>
      </c>
      <c r="AM42" s="8">
        <v>20.44053786076195</v>
      </c>
      <c r="AN42" s="8">
        <v>15.290027334040557</v>
      </c>
      <c r="AO42" s="8">
        <v>36.581320153406907</v>
      </c>
      <c r="AP42" s="8">
        <v>50.823999999999998</v>
      </c>
    </row>
    <row r="43" spans="2:42" ht="16.5" customHeight="1" x14ac:dyDescent="0.2">
      <c r="B43" s="4">
        <v>37</v>
      </c>
      <c r="C43" s="5" t="s">
        <v>6</v>
      </c>
      <c r="D43" s="4" t="s">
        <v>24</v>
      </c>
      <c r="E43" s="4" t="s">
        <v>44</v>
      </c>
      <c r="F43" s="6" t="s">
        <v>50</v>
      </c>
      <c r="G43" s="4"/>
      <c r="H43" s="11" t="s">
        <v>126</v>
      </c>
      <c r="I43" s="11" t="s">
        <v>197</v>
      </c>
      <c r="J43" s="4"/>
      <c r="K43" s="7" t="s">
        <v>88</v>
      </c>
      <c r="L43" s="8">
        <v>7.0252872139153233</v>
      </c>
      <c r="M43" s="8">
        <v>0.42766442912345248</v>
      </c>
      <c r="N43" s="8">
        <v>6.3349487445257244</v>
      </c>
      <c r="O43" s="8">
        <v>0.41927139259288188</v>
      </c>
      <c r="P43" s="8">
        <v>4.0000877580150167</v>
      </c>
      <c r="Q43" s="8">
        <v>0.31499532512180817</v>
      </c>
      <c r="R43" s="8">
        <v>2.437755415462298</v>
      </c>
      <c r="S43" s="8">
        <v>0.24452959713571332</v>
      </c>
      <c r="T43" s="8">
        <v>1.3117795223677848</v>
      </c>
      <c r="U43" s="8">
        <v>0.16242369731861989</v>
      </c>
      <c r="V43" s="8">
        <v>0</v>
      </c>
      <c r="W43" s="8">
        <v>0</v>
      </c>
      <c r="X43" s="8">
        <v>9.8069870308487399</v>
      </c>
      <c r="Y43" s="8">
        <v>7.9676903012275417</v>
      </c>
      <c r="Z43" s="8">
        <v>0</v>
      </c>
      <c r="AA43" s="8">
        <v>0</v>
      </c>
      <c r="AB43" s="8">
        <v>0</v>
      </c>
      <c r="AC43" s="8">
        <v>0</v>
      </c>
      <c r="AD43" s="8">
        <v>0.55778683341268476</v>
      </c>
      <c r="AE43" s="8">
        <v>1.7517679737079936</v>
      </c>
      <c r="AF43" s="8">
        <v>3.5785373444050856</v>
      </c>
      <c r="AG43" s="8">
        <v>1.2580185198910177</v>
      </c>
      <c r="AH43" s="8">
        <v>3.1883244956800629</v>
      </c>
      <c r="AI43" s="8">
        <v>1.3320044262487909</v>
      </c>
      <c r="AJ43" s="8">
        <v>1.0159810146681991</v>
      </c>
      <c r="AK43" s="8">
        <v>0.98816262371391173</v>
      </c>
      <c r="AL43" s="8">
        <v>45.975000000000001</v>
      </c>
      <c r="AM43" s="8">
        <v>21.072690553808382</v>
      </c>
      <c r="AN43" s="8">
        <v>16.341998884219521</v>
      </c>
      <c r="AO43" s="8">
        <v>38.13714439106446</v>
      </c>
      <c r="AP43" s="8">
        <v>48.771000000000001</v>
      </c>
    </row>
    <row r="44" spans="2:42" ht="16.5" customHeight="1" x14ac:dyDescent="0.2">
      <c r="B44" s="4">
        <v>38</v>
      </c>
      <c r="C44" s="5" t="s">
        <v>6</v>
      </c>
      <c r="D44" s="4" t="s">
        <v>15</v>
      </c>
      <c r="E44" s="4" t="s">
        <v>51</v>
      </c>
      <c r="F44" s="6" t="s">
        <v>52</v>
      </c>
      <c r="G44" s="4"/>
      <c r="H44" s="4"/>
      <c r="I44" s="11"/>
      <c r="J44" s="4"/>
      <c r="K44" s="7" t="s">
        <v>88</v>
      </c>
      <c r="L44" s="8">
        <v>7.3635165740168835</v>
      </c>
      <c r="M44" s="8">
        <v>0.46990547916048048</v>
      </c>
      <c r="N44" s="8">
        <v>5.9256536956969335</v>
      </c>
      <c r="O44" s="8">
        <v>0.42345839040818767</v>
      </c>
      <c r="P44" s="8">
        <v>3.8470043236565781</v>
      </c>
      <c r="Q44" s="8">
        <v>0.32230404206103191</v>
      </c>
      <c r="R44" s="8">
        <v>2.0174799258801732</v>
      </c>
      <c r="S44" s="8">
        <v>0.21616237822956375</v>
      </c>
      <c r="T44" s="8">
        <v>0.75756639901173572</v>
      </c>
      <c r="U44" s="8">
        <v>0.10058307842445813</v>
      </c>
      <c r="V44" s="8">
        <v>0</v>
      </c>
      <c r="W44" s="8">
        <v>0</v>
      </c>
      <c r="X44" s="8">
        <v>11.600457456320566</v>
      </c>
      <c r="Y44" s="8">
        <v>8.6415688696726374</v>
      </c>
      <c r="Z44" s="8">
        <v>0</v>
      </c>
      <c r="AA44" s="8">
        <v>0</v>
      </c>
      <c r="AB44" s="8">
        <v>0.94741732130660183</v>
      </c>
      <c r="AC44" s="8">
        <v>1.1960057648754376</v>
      </c>
      <c r="AD44" s="8">
        <v>0.1390393205317966</v>
      </c>
      <c r="AE44" s="8">
        <v>0.61684167181387695</v>
      </c>
      <c r="AF44" s="8">
        <v>2.743483178298133</v>
      </c>
      <c r="AG44" s="8">
        <v>1.0765493102738315</v>
      </c>
      <c r="AH44" s="8">
        <v>2.86641428486588</v>
      </c>
      <c r="AI44" s="8">
        <v>1.1486514309244389</v>
      </c>
      <c r="AJ44" s="8">
        <v>1.0737396308141487</v>
      </c>
      <c r="AK44" s="8">
        <v>0.86199299979411159</v>
      </c>
      <c r="AL44" s="8">
        <v>47.802999999999997</v>
      </c>
      <c r="AM44" s="8">
        <v>20.106403129503811</v>
      </c>
      <c r="AN44" s="8">
        <v>16.144801317685815</v>
      </c>
      <c r="AO44" s="8">
        <v>36.307082561251804</v>
      </c>
      <c r="AP44" s="8">
        <v>52.658000000000001</v>
      </c>
    </row>
    <row r="45" spans="2:42" ht="16.5" customHeight="1" x14ac:dyDescent="0.2">
      <c r="B45" s="4">
        <v>39</v>
      </c>
      <c r="C45" s="5" t="s">
        <v>6</v>
      </c>
      <c r="D45" s="4" t="s">
        <v>20</v>
      </c>
      <c r="E45" s="4" t="s">
        <v>53</v>
      </c>
      <c r="F45" s="6" t="s">
        <v>54</v>
      </c>
      <c r="G45" s="4" t="s">
        <v>55</v>
      </c>
      <c r="H45" s="4" t="s">
        <v>56</v>
      </c>
      <c r="I45" s="11" t="s">
        <v>186</v>
      </c>
      <c r="J45" s="4" t="s">
        <v>57</v>
      </c>
      <c r="K45" s="7" t="s">
        <v>88</v>
      </c>
      <c r="L45" s="8">
        <v>7.4809257174452268</v>
      </c>
      <c r="M45" s="8">
        <v>0.49654992426663025</v>
      </c>
      <c r="N45" s="8">
        <v>5.9310977715221309</v>
      </c>
      <c r="O45" s="8">
        <v>0.43464094088500815</v>
      </c>
      <c r="P45" s="8">
        <v>4.1655484448009137</v>
      </c>
      <c r="Q45" s="8">
        <v>0.37025357283421173</v>
      </c>
      <c r="R45" s="8">
        <v>2.1255381704293832</v>
      </c>
      <c r="S45" s="8">
        <v>0.24417765282474069</v>
      </c>
      <c r="T45" s="8">
        <v>0.88636665126164194</v>
      </c>
      <c r="U45" s="8">
        <v>0.12876585817658662</v>
      </c>
      <c r="V45" s="8">
        <v>0</v>
      </c>
      <c r="W45" s="8">
        <v>0</v>
      </c>
      <c r="X45" s="8">
        <v>9.3958532793533358</v>
      </c>
      <c r="Y45" s="8">
        <v>7.4435543446027621</v>
      </c>
      <c r="Z45" s="8">
        <v>0</v>
      </c>
      <c r="AA45" s="8">
        <v>0</v>
      </c>
      <c r="AB45" s="8">
        <v>0.50738215351805638</v>
      </c>
      <c r="AC45" s="8">
        <v>0.75821260722221673</v>
      </c>
      <c r="AD45" s="8">
        <v>0.27377706354167913</v>
      </c>
      <c r="AE45" s="8">
        <v>0.94211136375133608</v>
      </c>
      <c r="AF45" s="8">
        <v>2.772541335225414</v>
      </c>
      <c r="AG45" s="8">
        <v>1.0955471231453491</v>
      </c>
      <c r="AH45" s="8">
        <v>2.0163630092903202</v>
      </c>
      <c r="AI45" s="8">
        <v>0.87909080876133905</v>
      </c>
      <c r="AJ45" s="8">
        <v>1.3209490131178674</v>
      </c>
      <c r="AK45" s="8">
        <v>1.1368320173326736</v>
      </c>
      <c r="AL45" s="8">
        <v>47.347999999999999</v>
      </c>
      <c r="AM45" s="8">
        <v>19.442410787943114</v>
      </c>
      <c r="AN45" s="8">
        <v>14.886465622317873</v>
      </c>
      <c r="AO45" s="8">
        <v>35.407850781044537</v>
      </c>
      <c r="AP45" s="8">
        <v>56.118000000000002</v>
      </c>
    </row>
    <row r="46" spans="2:42" ht="16.5" customHeight="1" x14ac:dyDescent="0.2">
      <c r="B46" s="4">
        <v>40</v>
      </c>
      <c r="C46" s="5" t="s">
        <v>6</v>
      </c>
      <c r="D46" s="4" t="s">
        <v>20</v>
      </c>
      <c r="E46" s="4" t="s">
        <v>58</v>
      </c>
      <c r="F46" s="6" t="s">
        <v>59</v>
      </c>
      <c r="G46" s="4" t="s">
        <v>60</v>
      </c>
      <c r="H46" s="4"/>
      <c r="I46" s="11" t="s">
        <v>188</v>
      </c>
      <c r="J46" s="4" t="s">
        <v>61</v>
      </c>
      <c r="K46" s="7" t="s">
        <v>88</v>
      </c>
      <c r="L46" s="8">
        <v>7.1952202859308105</v>
      </c>
      <c r="M46" s="8">
        <v>0.44479982917302258</v>
      </c>
      <c r="N46" s="8">
        <v>5.7311590894809799</v>
      </c>
      <c r="O46" s="8">
        <v>0.40594851853153263</v>
      </c>
      <c r="P46" s="8">
        <v>3.8670735422316715</v>
      </c>
      <c r="Q46" s="8">
        <v>0.3283253801983318</v>
      </c>
      <c r="R46" s="8">
        <v>2.0557011064302642</v>
      </c>
      <c r="S46" s="8">
        <v>0.22377044754089503</v>
      </c>
      <c r="T46" s="8">
        <v>0.81924884153031285</v>
      </c>
      <c r="U46" s="8">
        <v>0.11093888396811338</v>
      </c>
      <c r="V46" s="8">
        <v>0</v>
      </c>
      <c r="W46" s="8">
        <v>0</v>
      </c>
      <c r="X46" s="8">
        <v>10.753260890328789</v>
      </c>
      <c r="Y46" s="8">
        <v>8.4607759208319724</v>
      </c>
      <c r="Z46" s="8">
        <v>0.26736305095562257</v>
      </c>
      <c r="AA46" s="8">
        <v>0.98402095148666635</v>
      </c>
      <c r="AB46" s="8">
        <v>0</v>
      </c>
      <c r="AC46" s="8">
        <v>0</v>
      </c>
      <c r="AD46" s="8">
        <v>3.8484075516339609E-2</v>
      </c>
      <c r="AE46" s="8">
        <v>0.24655184472617167</v>
      </c>
      <c r="AF46" s="8">
        <v>2.9112865548501121</v>
      </c>
      <c r="AG46" s="8">
        <v>0.98113633716205129</v>
      </c>
      <c r="AH46" s="8">
        <v>2.6881464327773008</v>
      </c>
      <c r="AI46" s="8">
        <v>1.0661497797097819</v>
      </c>
      <c r="AJ46" s="8">
        <v>0.82875794204047137</v>
      </c>
      <c r="AK46" s="8">
        <v>0.81980004171972976</v>
      </c>
      <c r="AL46" s="8">
        <v>45.195999999999998</v>
      </c>
      <c r="AM46" s="8">
        <v>20.140726307915365</v>
      </c>
      <c r="AN46" s="8">
        <v>16.579568870810064</v>
      </c>
      <c r="AO46" s="8">
        <v>37.877190882952881</v>
      </c>
      <c r="AP46" s="8">
        <v>51.585000000000001</v>
      </c>
    </row>
    <row r="47" spans="2:42" ht="16.5" customHeight="1" x14ac:dyDescent="0.2">
      <c r="B47" s="4">
        <v>41</v>
      </c>
      <c r="C47" s="5" t="s">
        <v>6</v>
      </c>
      <c r="D47" s="4" t="s">
        <v>24</v>
      </c>
      <c r="E47" s="4" t="s">
        <v>58</v>
      </c>
      <c r="F47" s="6" t="s">
        <v>62</v>
      </c>
      <c r="G47" s="4"/>
      <c r="H47" s="4"/>
      <c r="I47" s="11" t="s">
        <v>179</v>
      </c>
      <c r="J47" s="4"/>
      <c r="K47" s="7" t="s">
        <v>88</v>
      </c>
      <c r="L47" s="8">
        <v>6.5673968649739685</v>
      </c>
      <c r="M47" s="8">
        <v>0.41678630306561687</v>
      </c>
      <c r="N47" s="8">
        <v>5.4834010139369314</v>
      </c>
      <c r="O47" s="8">
        <v>0.41203436251875436</v>
      </c>
      <c r="P47" s="8">
        <v>3.9648739326615785</v>
      </c>
      <c r="Q47" s="8">
        <v>0.35950531346696823</v>
      </c>
      <c r="R47" s="8">
        <v>2.3908343759206754</v>
      </c>
      <c r="S47" s="8">
        <v>0.27496035010643982</v>
      </c>
      <c r="T47" s="8">
        <v>0.72855745366063385</v>
      </c>
      <c r="U47" s="8">
        <v>0.10217658861492637</v>
      </c>
      <c r="V47" s="8">
        <v>0</v>
      </c>
      <c r="W47" s="8">
        <v>0</v>
      </c>
      <c r="X47" s="8">
        <v>9.3300979831473398</v>
      </c>
      <c r="Y47" s="8">
        <v>7.5630447311452089</v>
      </c>
      <c r="Z47" s="8">
        <v>0</v>
      </c>
      <c r="AA47" s="8">
        <v>0</v>
      </c>
      <c r="AB47" s="8">
        <v>0</v>
      </c>
      <c r="AC47" s="8">
        <v>0</v>
      </c>
      <c r="AD47" s="8">
        <v>0.82393375026955995</v>
      </c>
      <c r="AE47" s="8">
        <v>1.683257725009891</v>
      </c>
      <c r="AF47" s="8">
        <v>2.5584774497850571</v>
      </c>
      <c r="AG47" s="8">
        <v>1.0102127468148079</v>
      </c>
      <c r="AH47" s="8">
        <v>2.3752677586153816</v>
      </c>
      <c r="AI47" s="8">
        <v>1.0159465162833521</v>
      </c>
      <c r="AJ47" s="8">
        <v>1.1067360935964057</v>
      </c>
      <c r="AK47" s="8">
        <v>0.91010223808749457</v>
      </c>
      <c r="AL47" s="8">
        <v>44.813000000000002</v>
      </c>
      <c r="AM47" s="8">
        <v>18.967290965386098</v>
      </c>
      <c r="AN47" s="8">
        <v>15.186432315893454</v>
      </c>
      <c r="AO47" s="8">
        <v>34.979681069674328</v>
      </c>
      <c r="AP47" s="8">
        <v>51.118000000000002</v>
      </c>
    </row>
    <row r="48" spans="2:42" ht="16.5" customHeight="1" x14ac:dyDescent="0.2">
      <c r="B48" s="4">
        <v>42</v>
      </c>
      <c r="C48" s="5" t="s">
        <v>6</v>
      </c>
      <c r="D48" s="4" t="s">
        <v>24</v>
      </c>
      <c r="E48" s="4" t="s">
        <v>58</v>
      </c>
      <c r="F48" s="6" t="s">
        <v>62</v>
      </c>
      <c r="G48" s="4"/>
      <c r="H48" s="4"/>
      <c r="I48" s="11" t="s">
        <v>180</v>
      </c>
      <c r="J48" s="4"/>
      <c r="K48" s="7" t="s">
        <v>88</v>
      </c>
      <c r="L48" s="8">
        <v>7.1837125548902403</v>
      </c>
      <c r="M48" s="8">
        <v>0.45741947071785194</v>
      </c>
      <c r="N48" s="8">
        <v>6.4211765252472066</v>
      </c>
      <c r="O48" s="8">
        <v>0.44925623800383879</v>
      </c>
      <c r="P48" s="8">
        <v>5.0812628157122237</v>
      </c>
      <c r="Q48" s="8">
        <v>0.42649450571557229</v>
      </c>
      <c r="R48" s="8">
        <v>3.0006419609417834</v>
      </c>
      <c r="S48" s="8">
        <v>0.31870313837067904</v>
      </c>
      <c r="T48" s="8">
        <v>1.420260228325706</v>
      </c>
      <c r="U48" s="8">
        <v>0.18442618044965178</v>
      </c>
      <c r="V48" s="8">
        <v>0</v>
      </c>
      <c r="W48" s="8">
        <v>0</v>
      </c>
      <c r="X48" s="8">
        <v>8.8973968015907605</v>
      </c>
      <c r="Y48" s="8">
        <v>7.4688339209064294</v>
      </c>
      <c r="Z48" s="8">
        <v>0</v>
      </c>
      <c r="AA48" s="8">
        <v>0</v>
      </c>
      <c r="AB48" s="8">
        <v>0</v>
      </c>
      <c r="AC48" s="8">
        <v>0</v>
      </c>
      <c r="AD48" s="8">
        <v>0.21312147748309163</v>
      </c>
      <c r="AE48" s="8">
        <v>0.99784181654666293</v>
      </c>
      <c r="AF48" s="8">
        <v>3.9215031670214167</v>
      </c>
      <c r="AG48" s="8">
        <v>1.4499983960194731</v>
      </c>
      <c r="AH48" s="8">
        <v>2.9667053516306598</v>
      </c>
      <c r="AI48" s="8">
        <v>1.2855443006515845</v>
      </c>
      <c r="AJ48" s="8">
        <v>1.442563876297035</v>
      </c>
      <c r="AK48" s="8">
        <v>1.2546630663756639</v>
      </c>
      <c r="AL48" s="8">
        <v>45.845999999999997</v>
      </c>
      <c r="AM48" s="8">
        <v>20.381706804896602</v>
      </c>
      <c r="AN48" s="8">
        <v>16.996183263809073</v>
      </c>
      <c r="AO48" s="8">
        <v>37.138609359945391</v>
      </c>
      <c r="AP48" s="8">
        <v>51.604999999999997</v>
      </c>
    </row>
    <row r="49" spans="2:42" ht="16.5" customHeight="1" x14ac:dyDescent="0.2">
      <c r="B49" s="4">
        <v>43</v>
      </c>
      <c r="C49" s="5" t="s">
        <v>6</v>
      </c>
      <c r="D49" s="4" t="s">
        <v>24</v>
      </c>
      <c r="E49" s="4" t="s">
        <v>58</v>
      </c>
      <c r="F49" s="6" t="s">
        <v>62</v>
      </c>
      <c r="G49" s="4"/>
      <c r="H49" s="4"/>
      <c r="I49" s="11" t="s">
        <v>181</v>
      </c>
      <c r="J49" s="4"/>
      <c r="K49" s="7" t="s">
        <v>88</v>
      </c>
      <c r="L49" s="8">
        <v>7.7987745588776987</v>
      </c>
      <c r="M49" s="8">
        <v>0.47017540739620989</v>
      </c>
      <c r="N49" s="8">
        <v>6.1717114619710962</v>
      </c>
      <c r="O49" s="8">
        <v>0.42414781834146564</v>
      </c>
      <c r="P49" s="8">
        <v>3.8945937744169159</v>
      </c>
      <c r="Q49" s="8">
        <v>0.32797175545615587</v>
      </c>
      <c r="R49" s="8">
        <v>2.6256239392065566</v>
      </c>
      <c r="S49" s="8">
        <v>0.2837525777304018</v>
      </c>
      <c r="T49" s="8">
        <v>0.86058164389936131</v>
      </c>
      <c r="U49" s="8">
        <v>0.11486604539224202</v>
      </c>
      <c r="V49" s="8">
        <v>0</v>
      </c>
      <c r="W49" s="8">
        <v>0</v>
      </c>
      <c r="X49" s="8">
        <v>10.610526381359152</v>
      </c>
      <c r="Y49" s="8">
        <v>8.4875274842985036</v>
      </c>
      <c r="Z49" s="8">
        <v>0</v>
      </c>
      <c r="AA49" s="8">
        <v>0</v>
      </c>
      <c r="AB49" s="8">
        <v>0</v>
      </c>
      <c r="AC49" s="8">
        <v>0</v>
      </c>
      <c r="AD49" s="8">
        <v>0.41128706180947505</v>
      </c>
      <c r="AE49" s="8">
        <v>1.6617975717578481</v>
      </c>
      <c r="AF49" s="8">
        <v>3.7236774893576854</v>
      </c>
      <c r="AG49" s="8">
        <v>1.3899320907830852</v>
      </c>
      <c r="AH49" s="8">
        <v>2.709735914665401</v>
      </c>
      <c r="AI49" s="8">
        <v>1.3051976712415139</v>
      </c>
      <c r="AJ49" s="8">
        <v>0.81305673706468129</v>
      </c>
      <c r="AK49" s="8">
        <v>0.76067393730759136</v>
      </c>
      <c r="AL49" s="8">
        <v>49.482999999999997</v>
      </c>
      <c r="AM49" s="8">
        <v>20.742510240586014</v>
      </c>
      <c r="AN49" s="8">
        <v>16.13833023046066</v>
      </c>
      <c r="AO49" s="8">
        <v>37.470755010226753</v>
      </c>
      <c r="AP49" s="8">
        <v>50.576000000000001</v>
      </c>
    </row>
    <row r="50" spans="2:42" ht="16.5" customHeight="1" x14ac:dyDescent="0.2">
      <c r="B50" s="4">
        <v>44</v>
      </c>
      <c r="C50" s="5" t="s">
        <v>63</v>
      </c>
      <c r="D50" s="4" t="s">
        <v>24</v>
      </c>
      <c r="E50" s="9"/>
      <c r="F50" s="6" t="s">
        <v>124</v>
      </c>
      <c r="G50" s="4" t="s">
        <v>64</v>
      </c>
      <c r="H50" s="4"/>
      <c r="I50" s="11"/>
      <c r="J50" s="4"/>
      <c r="K50" s="4" t="s">
        <v>65</v>
      </c>
      <c r="L50" s="8">
        <v>8.2026903223392811</v>
      </c>
      <c r="M50" s="8">
        <v>0.49745101205004905</v>
      </c>
      <c r="N50" s="8">
        <v>6.7763026817089935</v>
      </c>
      <c r="O50" s="8">
        <v>0.46114795854929647</v>
      </c>
      <c r="P50" s="8">
        <v>5.3039423897600368</v>
      </c>
      <c r="Q50" s="8">
        <v>0.43403819043957459</v>
      </c>
      <c r="R50" s="8">
        <v>3.5977862828536109</v>
      </c>
      <c r="S50" s="8">
        <v>0.36209001070013186</v>
      </c>
      <c r="T50" s="8">
        <v>2.1018480414206282</v>
      </c>
      <c r="U50" s="8">
        <v>0.25478925586712847</v>
      </c>
      <c r="V50" s="8">
        <v>0.99828011986197007</v>
      </c>
      <c r="W50" s="8">
        <v>2.5765739586333147</v>
      </c>
      <c r="X50" s="8">
        <v>10.753084676001821</v>
      </c>
      <c r="Y50" s="8">
        <v>8.4821455760023454</v>
      </c>
      <c r="Z50" s="8">
        <v>1.9793820821000538</v>
      </c>
      <c r="AA50" s="8">
        <v>4.4140501418435187</v>
      </c>
      <c r="AB50" s="8">
        <v>0.94627530892088241</v>
      </c>
      <c r="AC50" s="8">
        <v>1.1228756124929107</v>
      </c>
      <c r="AD50" s="8">
        <v>0</v>
      </c>
      <c r="AE50" s="8">
        <v>0</v>
      </c>
      <c r="AF50" s="8">
        <v>1.9928588712481969</v>
      </c>
      <c r="AG50" s="8">
        <v>0.88218570790858164</v>
      </c>
      <c r="AH50" s="8">
        <v>1.2407175629676541</v>
      </c>
      <c r="AI50" s="8">
        <v>0.80972273902243774</v>
      </c>
      <c r="AJ50" s="8">
        <v>0.55698375403401501</v>
      </c>
      <c r="AK50" s="8">
        <v>0.52381531492047528</v>
      </c>
      <c r="AL50" s="8">
        <v>55.127000000000002</v>
      </c>
      <c r="AM50" s="8">
        <v>20.190972690470247</v>
      </c>
      <c r="AN50" s="8">
        <v>15.891938168350041</v>
      </c>
      <c r="AO50" s="8">
        <v>34.925398845811522</v>
      </c>
      <c r="AP50" s="8">
        <v>54.783000000000001</v>
      </c>
    </row>
    <row r="51" spans="2:42" ht="16.5" customHeight="1" x14ac:dyDescent="0.2">
      <c r="B51" s="4">
        <v>45</v>
      </c>
      <c r="C51" s="5" t="s">
        <v>63</v>
      </c>
      <c r="D51" s="4" t="s">
        <v>17</v>
      </c>
      <c r="E51" s="4" t="s">
        <v>8</v>
      </c>
      <c r="F51" s="6" t="s">
        <v>18</v>
      </c>
      <c r="G51" s="4"/>
      <c r="H51" s="4" t="s">
        <v>66</v>
      </c>
      <c r="I51" s="11"/>
      <c r="J51" s="4"/>
      <c r="K51" s="7" t="s">
        <v>88</v>
      </c>
      <c r="L51" s="8">
        <v>8.5786268556005396</v>
      </c>
      <c r="M51" s="8">
        <v>0.50640397522455238</v>
      </c>
      <c r="N51" s="8">
        <v>8.2875168690958159</v>
      </c>
      <c r="O51" s="8">
        <v>0.51194774690846634</v>
      </c>
      <c r="P51" s="8">
        <v>6.5394905533063428</v>
      </c>
      <c r="Q51" s="8">
        <v>0.46905578054160402</v>
      </c>
      <c r="R51" s="8">
        <v>4.1023279352226725</v>
      </c>
      <c r="S51" s="8">
        <v>0.38269044351843695</v>
      </c>
      <c r="T51" s="8">
        <v>2.7943488529014844</v>
      </c>
      <c r="U51" s="8">
        <v>0.30870740920891027</v>
      </c>
      <c r="V51" s="8">
        <v>0.58307654061968994</v>
      </c>
      <c r="W51" s="8">
        <v>2.057962213225371</v>
      </c>
      <c r="X51" s="8">
        <v>10.810961861728961</v>
      </c>
      <c r="Y51" s="8">
        <v>8.6769399460188943</v>
      </c>
      <c r="Z51" s="8">
        <v>2.0864407983521556</v>
      </c>
      <c r="AA51" s="8">
        <v>4.7975708502024288</v>
      </c>
      <c r="AB51" s="8">
        <v>3.121408772111947</v>
      </c>
      <c r="AC51" s="8">
        <v>2.5808029689608638</v>
      </c>
      <c r="AD51" s="8">
        <v>0.17500833210400651</v>
      </c>
      <c r="AE51" s="8">
        <v>0.61386639676113364</v>
      </c>
      <c r="AF51" s="8">
        <v>3.410528228075639</v>
      </c>
      <c r="AG51" s="8">
        <v>1.1803643724696355</v>
      </c>
      <c r="AH51" s="8">
        <v>2.2771002821077397</v>
      </c>
      <c r="AI51" s="8">
        <v>0.90156882591093113</v>
      </c>
      <c r="AJ51" s="8">
        <v>0.98289232371908697</v>
      </c>
      <c r="AK51" s="8">
        <v>0.67461201079622135</v>
      </c>
      <c r="AL51" s="8">
        <v>57.6</v>
      </c>
      <c r="AM51" s="8">
        <v>21.891160593792172</v>
      </c>
      <c r="AN51" s="8">
        <v>16.686673414304995</v>
      </c>
      <c r="AO51" s="8">
        <v>35.707489878542503</v>
      </c>
      <c r="AP51" s="8">
        <v>53.051000000000002</v>
      </c>
    </row>
    <row r="52" spans="2:42" ht="16.5" customHeight="1" x14ac:dyDescent="0.2">
      <c r="B52" s="4">
        <v>46</v>
      </c>
      <c r="C52" s="5" t="s">
        <v>63</v>
      </c>
      <c r="D52" s="4" t="s">
        <v>20</v>
      </c>
      <c r="E52" s="4" t="s">
        <v>8</v>
      </c>
      <c r="F52" s="6" t="s">
        <v>67</v>
      </c>
      <c r="G52" s="4" t="s">
        <v>68</v>
      </c>
      <c r="H52" s="4"/>
      <c r="I52" s="11" t="s">
        <v>187</v>
      </c>
      <c r="J52" s="4" t="s">
        <v>69</v>
      </c>
      <c r="K52" s="7" t="s">
        <v>88</v>
      </c>
      <c r="L52" s="8">
        <v>9.7133048579232497</v>
      </c>
      <c r="M52" s="8">
        <v>0.58485013756611415</v>
      </c>
      <c r="N52" s="8">
        <v>8.639713875656339</v>
      </c>
      <c r="O52" s="8">
        <v>0.55745814893891943</v>
      </c>
      <c r="P52" s="8">
        <v>6.8495442738078349</v>
      </c>
      <c r="Q52" s="8">
        <v>0.52163291006401513</v>
      </c>
      <c r="R52" s="8">
        <v>4.4825253003949159</v>
      </c>
      <c r="S52" s="8">
        <v>0.40534020505510177</v>
      </c>
      <c r="T52" s="8">
        <v>2.3422333382288074</v>
      </c>
      <c r="U52" s="8">
        <v>0.26489790999123103</v>
      </c>
      <c r="V52" s="8">
        <v>1.1362929665613959</v>
      </c>
      <c r="W52" s="8">
        <v>2.5984311862697744</v>
      </c>
      <c r="X52" s="8">
        <v>10.106458357966449</v>
      </c>
      <c r="Y52" s="8">
        <v>8.3143587771832017</v>
      </c>
      <c r="Z52" s="8">
        <v>5.9093310694168846</v>
      </c>
      <c r="AA52" s="8">
        <v>8.8161346829490377</v>
      </c>
      <c r="AB52" s="8">
        <v>1.2406050659872636</v>
      </c>
      <c r="AC52" s="8">
        <v>1.2053829475564866</v>
      </c>
      <c r="AD52" s="8">
        <v>0.39631846189633946</v>
      </c>
      <c r="AE52" s="8">
        <v>1.0131059481482305</v>
      </c>
      <c r="AF52" s="8">
        <v>2.8508598046972633</v>
      </c>
      <c r="AG52" s="8">
        <v>1.0838433057900638</v>
      </c>
      <c r="AH52" s="8">
        <v>1.6973502780364522</v>
      </c>
      <c r="AI52" s="8">
        <v>0.75253524527122273</v>
      </c>
      <c r="AJ52" s="8">
        <v>0.80040125481790536</v>
      </c>
      <c r="AK52" s="8">
        <v>0.53894517187218072</v>
      </c>
      <c r="AL52" s="8">
        <v>55.843000000000004</v>
      </c>
      <c r="AM52" s="8">
        <v>21.586616271454083</v>
      </c>
      <c r="AN52" s="8">
        <v>16.89154817802002</v>
      </c>
      <c r="AO52" s="8">
        <v>37.374937270356213</v>
      </c>
      <c r="AP52" s="8">
        <v>49.976999999999997</v>
      </c>
    </row>
    <row r="53" spans="2:42" ht="16.5" customHeight="1" x14ac:dyDescent="0.2">
      <c r="B53" s="4">
        <v>47</v>
      </c>
      <c r="C53" s="5" t="s">
        <v>63</v>
      </c>
      <c r="D53" s="4" t="s">
        <v>70</v>
      </c>
      <c r="E53" s="4" t="s">
        <v>8</v>
      </c>
      <c r="F53" s="6" t="s">
        <v>67</v>
      </c>
      <c r="G53" s="4" t="s">
        <v>71</v>
      </c>
      <c r="H53" s="4"/>
      <c r="I53" s="11"/>
      <c r="J53" s="4" t="s">
        <v>72</v>
      </c>
      <c r="K53" s="7" t="s">
        <v>88</v>
      </c>
      <c r="L53" s="8">
        <v>8.5786201161843874</v>
      </c>
      <c r="M53" s="8">
        <v>0.53535372035272388</v>
      </c>
      <c r="N53" s="8">
        <v>8.065941401405837</v>
      </c>
      <c r="O53" s="8">
        <v>0.53081894911206573</v>
      </c>
      <c r="P53" s="8">
        <v>6.5121780688301856</v>
      </c>
      <c r="Q53" s="8">
        <v>0.50821907288372847</v>
      </c>
      <c r="R53" s="8">
        <v>4.5765081959194482</v>
      </c>
      <c r="S53" s="8">
        <v>0.44496795700296438</v>
      </c>
      <c r="T53" s="8">
        <v>2.7563321642003618</v>
      </c>
      <c r="U53" s="8">
        <v>0.31665701456541745</v>
      </c>
      <c r="V53" s="8">
        <v>0.31531968468406285</v>
      </c>
      <c r="W53" s="8">
        <v>1.7652776139329192</v>
      </c>
      <c r="X53" s="8">
        <v>11.543442369738301</v>
      </c>
      <c r="Y53" s="8">
        <v>8.6311361498024741</v>
      </c>
      <c r="Z53" s="8">
        <v>4.6689963896602356</v>
      </c>
      <c r="AA53" s="8">
        <v>8.4325178175289377</v>
      </c>
      <c r="AB53" s="8">
        <v>3.3931139982306764</v>
      </c>
      <c r="AC53" s="8">
        <v>2.6092285736481835</v>
      </c>
      <c r="AD53" s="8">
        <v>0.89857169123104874</v>
      </c>
      <c r="AE53" s="8">
        <v>1.7653294048930948</v>
      </c>
      <c r="AF53" s="8">
        <v>2.1684934080919107</v>
      </c>
      <c r="AG53" s="8">
        <v>0.63203961432998312</v>
      </c>
      <c r="AH53" s="8">
        <v>1.077391928291954</v>
      </c>
      <c r="AI53" s="8">
        <v>0.55625217593964615</v>
      </c>
      <c r="AJ53" s="8">
        <v>0.27717136744440307</v>
      </c>
      <c r="AK53" s="8">
        <v>0.67442188340703957</v>
      </c>
      <c r="AL53" s="8">
        <v>54.832999999999998</v>
      </c>
      <c r="AM53" s="8">
        <v>21.189805237216984</v>
      </c>
      <c r="AN53" s="8">
        <v>17.217162373291977</v>
      </c>
      <c r="AO53" s="8">
        <v>37.024511510540897</v>
      </c>
      <c r="AP53" s="8">
        <v>52.881999999999998</v>
      </c>
    </row>
    <row r="54" spans="2:42" ht="16.5" customHeight="1" x14ac:dyDescent="0.2">
      <c r="B54" s="4">
        <v>48</v>
      </c>
      <c r="C54" s="5" t="s">
        <v>63</v>
      </c>
      <c r="D54" s="4" t="s">
        <v>17</v>
      </c>
      <c r="E54" s="4" t="s">
        <v>8</v>
      </c>
      <c r="F54" s="6" t="s">
        <v>67</v>
      </c>
      <c r="G54" s="4"/>
      <c r="H54" s="4"/>
      <c r="I54" s="11"/>
      <c r="J54" s="4"/>
      <c r="K54" s="7" t="s">
        <v>88</v>
      </c>
      <c r="L54" s="8">
        <v>7.8508454783006405</v>
      </c>
      <c r="M54" s="8">
        <v>0.49908959399659453</v>
      </c>
      <c r="N54" s="8">
        <v>6.6638428528517348</v>
      </c>
      <c r="O54" s="8">
        <v>0.45346425523049111</v>
      </c>
      <c r="P54" s="8">
        <v>5.6117143192381009</v>
      </c>
      <c r="Q54" s="8">
        <v>0.44679950931051843</v>
      </c>
      <c r="R54" s="8">
        <v>3.7559906180728388</v>
      </c>
      <c r="S54" s="8">
        <v>0.37953341503626731</v>
      </c>
      <c r="T54" s="8">
        <v>2.1603953462249019</v>
      </c>
      <c r="U54" s="8">
        <v>0.27406700195207279</v>
      </c>
      <c r="V54" s="8">
        <v>2.0242773202181041</v>
      </c>
      <c r="W54" s="8">
        <v>3.9004449580832872</v>
      </c>
      <c r="X54" s="8">
        <v>10.479185811314114</v>
      </c>
      <c r="Y54" s="8">
        <v>7.9823022857352806</v>
      </c>
      <c r="Z54" s="8">
        <v>5.6119645640970237</v>
      </c>
      <c r="AA54" s="8">
        <v>7.6621689740840244</v>
      </c>
      <c r="AB54" s="8">
        <v>1.7937425458321945</v>
      </c>
      <c r="AC54" s="8">
        <v>1.7567742342429251</v>
      </c>
      <c r="AD54" s="8">
        <v>0.28170450114060674</v>
      </c>
      <c r="AE54" s="8">
        <v>0.76608173340676344</v>
      </c>
      <c r="AF54" s="8">
        <v>3.3397589735505595</v>
      </c>
      <c r="AG54" s="8">
        <v>1.2131565458865883</v>
      </c>
      <c r="AH54" s="8">
        <v>1.9502011467461919</v>
      </c>
      <c r="AI54" s="8">
        <v>1.0181625964633676</v>
      </c>
      <c r="AJ54" s="8">
        <v>1.0979758887373718</v>
      </c>
      <c r="AK54" s="8">
        <v>0.76608173340676344</v>
      </c>
      <c r="AL54" s="8">
        <v>56.134</v>
      </c>
      <c r="AM54" s="8">
        <v>20.562017522570212</v>
      </c>
      <c r="AN54" s="8">
        <v>16.342263880462735</v>
      </c>
      <c r="AO54" s="8">
        <v>36.264419590376242</v>
      </c>
      <c r="AP54" s="8">
        <v>51.912999999999997</v>
      </c>
    </row>
    <row r="55" spans="2:42" ht="16.5" customHeight="1" x14ac:dyDescent="0.2">
      <c r="B55" s="11">
        <v>49</v>
      </c>
      <c r="C55" s="12" t="s">
        <v>63</v>
      </c>
      <c r="D55" s="11" t="s">
        <v>17</v>
      </c>
      <c r="E55" s="11" t="s">
        <v>8</v>
      </c>
      <c r="F55" s="13" t="s">
        <v>73</v>
      </c>
      <c r="G55" s="11" t="s">
        <v>74</v>
      </c>
      <c r="H55" s="11"/>
      <c r="I55" s="11"/>
      <c r="J55" s="11" t="s">
        <v>75</v>
      </c>
      <c r="K55" s="7" t="s">
        <v>88</v>
      </c>
      <c r="L55" s="8">
        <v>8.0254924394182847</v>
      </c>
      <c r="M55" s="8">
        <v>0.49591071330584602</v>
      </c>
      <c r="N55" s="8">
        <v>6.9966255147432372</v>
      </c>
      <c r="O55" s="8">
        <v>0.47005089100888509</v>
      </c>
      <c r="P55" s="8">
        <v>5.781976035785239</v>
      </c>
      <c r="Q55" s="8">
        <v>0.45183436268948407</v>
      </c>
      <c r="R55" s="8">
        <v>3.6203642131088634</v>
      </c>
      <c r="S55" s="8">
        <v>0.36464879054316873</v>
      </c>
      <c r="T55" s="8">
        <v>2.6796180264424168</v>
      </c>
      <c r="U55" s="8">
        <v>0.32010825453136987</v>
      </c>
      <c r="V55" s="8">
        <v>1.0632447431729271</v>
      </c>
      <c r="W55" s="8">
        <v>2.5757400531161325</v>
      </c>
      <c r="X55" s="8">
        <v>8.9311705442375704</v>
      </c>
      <c r="Y55" s="8">
        <v>7.471511001152364</v>
      </c>
      <c r="Z55" s="8">
        <v>0.11898761140356293</v>
      </c>
      <c r="AA55" s="8">
        <v>1.2103171543190951</v>
      </c>
      <c r="AB55" s="8">
        <v>2.8428622839657014</v>
      </c>
      <c r="AC55" s="8">
        <v>2.1026731390246698</v>
      </c>
      <c r="AD55" s="8">
        <v>0</v>
      </c>
      <c r="AE55" s="8">
        <v>0</v>
      </c>
      <c r="AF55" s="8">
        <v>3.1420433644372499</v>
      </c>
      <c r="AG55" s="8">
        <v>1.1743398965952412</v>
      </c>
      <c r="AH55" s="8">
        <v>1.4282793498334154</v>
      </c>
      <c r="AI55" s="8">
        <v>0.73489600279858625</v>
      </c>
      <c r="AJ55" s="8">
        <v>0.69038495393506116</v>
      </c>
      <c r="AK55" s="8">
        <v>0.45140183224656139</v>
      </c>
      <c r="AL55" s="8">
        <v>52.351999999999997</v>
      </c>
      <c r="AM55" s="8">
        <v>21.072111552139308</v>
      </c>
      <c r="AN55" s="8">
        <v>17.241038201486095</v>
      </c>
      <c r="AO55" s="8">
        <v>35.222459946057796</v>
      </c>
      <c r="AP55" s="8">
        <v>55.368000000000002</v>
      </c>
    </row>
    <row r="56" spans="2:42" ht="16.5" customHeight="1" x14ac:dyDescent="0.2">
      <c r="B56" s="11">
        <v>50</v>
      </c>
      <c r="C56" s="12" t="s">
        <v>63</v>
      </c>
      <c r="D56" s="11" t="s">
        <v>17</v>
      </c>
      <c r="E56" s="11" t="s">
        <v>8</v>
      </c>
      <c r="F56" s="13" t="s">
        <v>73</v>
      </c>
      <c r="G56" s="11"/>
      <c r="H56" s="11"/>
      <c r="I56" s="11"/>
      <c r="J56" s="11"/>
      <c r="K56" s="7" t="s">
        <v>88</v>
      </c>
      <c r="L56" s="8">
        <v>7.5903696579092861</v>
      </c>
      <c r="M56" s="8">
        <v>0.45541891853373867</v>
      </c>
      <c r="N56" s="8">
        <v>7.3999535956806808</v>
      </c>
      <c r="O56" s="8">
        <v>0.49416072992600052</v>
      </c>
      <c r="P56" s="8">
        <v>5.5708523041396925</v>
      </c>
      <c r="Q56" s="8">
        <v>0.44505039371118171</v>
      </c>
      <c r="R56" s="8">
        <v>3.9359055830454865</v>
      </c>
      <c r="S56" s="8">
        <v>0.37596478628701308</v>
      </c>
      <c r="T56" s="8">
        <v>2.3884936565846284</v>
      </c>
      <c r="U56" s="8">
        <v>0.26178127808502311</v>
      </c>
      <c r="V56" s="8">
        <v>1.0447883341437605</v>
      </c>
      <c r="W56" s="8">
        <v>2.6889581817217931</v>
      </c>
      <c r="X56" s="8">
        <v>13.464501679833084</v>
      </c>
      <c r="Y56" s="8">
        <v>9.5076253863297282</v>
      </c>
      <c r="Z56" s="8">
        <v>1.4813782923577967</v>
      </c>
      <c r="AA56" s="8">
        <v>3.3037790637636979</v>
      </c>
      <c r="AB56" s="8">
        <v>2.0627542245442858</v>
      </c>
      <c r="AC56" s="8">
        <v>2.067910796085866</v>
      </c>
      <c r="AD56" s="8">
        <v>0</v>
      </c>
      <c r="AE56" s="8">
        <v>0</v>
      </c>
      <c r="AF56" s="8">
        <v>2.296498913347071</v>
      </c>
      <c r="AG56" s="8">
        <v>0.70719587603316014</v>
      </c>
      <c r="AH56" s="8">
        <v>1.2625625526573794</v>
      </c>
      <c r="AI56" s="8">
        <v>0.61157304716704453</v>
      </c>
      <c r="AJ56" s="8">
        <v>0.52933788102966484</v>
      </c>
      <c r="AK56" s="8">
        <v>0.3180336807147548</v>
      </c>
      <c r="AL56" s="8">
        <v>57.811999999999998</v>
      </c>
      <c r="AM56" s="8">
        <v>21.091341463498598</v>
      </c>
      <c r="AN56" s="8">
        <v>17.803561015139238</v>
      </c>
      <c r="AO56" s="8">
        <v>36.354741054947809</v>
      </c>
      <c r="AP56" s="8">
        <v>51.488999999999997</v>
      </c>
    </row>
    <row r="57" spans="2:42" ht="16.5" customHeight="1" x14ac:dyDescent="0.2">
      <c r="B57" s="4">
        <v>51</v>
      </c>
      <c r="C57" s="5" t="s">
        <v>63</v>
      </c>
      <c r="D57" s="4" t="s">
        <v>7</v>
      </c>
      <c r="E57" s="4" t="s">
        <v>29</v>
      </c>
      <c r="F57" s="6" t="s">
        <v>34</v>
      </c>
      <c r="G57" s="4" t="s">
        <v>76</v>
      </c>
      <c r="H57" s="4"/>
      <c r="I57" s="11"/>
      <c r="J57" s="4" t="s">
        <v>77</v>
      </c>
      <c r="K57" s="7" t="s">
        <v>88</v>
      </c>
      <c r="L57" s="8">
        <v>8.0860288733745076</v>
      </c>
      <c r="M57" s="8">
        <v>0.49361610825029528</v>
      </c>
      <c r="N57" s="8">
        <v>7.3912680702629503</v>
      </c>
      <c r="O57" s="8">
        <v>0.48280689304568075</v>
      </c>
      <c r="P57" s="8">
        <v>6.0087531841395467</v>
      </c>
      <c r="Q57" s="8">
        <v>0.45225669691170761</v>
      </c>
      <c r="R57" s="8">
        <v>4.0274490193973458</v>
      </c>
      <c r="S57" s="8">
        <v>0.374500207981392</v>
      </c>
      <c r="T57" s="8">
        <v>2.5738398886140259</v>
      </c>
      <c r="U57" s="8">
        <v>0.29318341349278565</v>
      </c>
      <c r="V57" s="8">
        <v>1.2282777580480153</v>
      </c>
      <c r="W57" s="8">
        <v>2.8793054971303387</v>
      </c>
      <c r="X57" s="8">
        <v>11.930129555798851</v>
      </c>
      <c r="Y57" s="8">
        <v>8.4361366464348961</v>
      </c>
      <c r="Z57" s="8">
        <v>7.4916077013307882</v>
      </c>
      <c r="AA57" s="8">
        <v>9.0019219372664168</v>
      </c>
      <c r="AB57" s="8">
        <v>2.5977862955803541</v>
      </c>
      <c r="AC57" s="8">
        <v>2.4220767757608113</v>
      </c>
      <c r="AD57" s="8">
        <v>0</v>
      </c>
      <c r="AE57" s="8">
        <v>0</v>
      </c>
      <c r="AF57" s="8">
        <v>4.6357818406566009</v>
      </c>
      <c r="AG57" s="8">
        <v>1.5023076456887345</v>
      </c>
      <c r="AH57" s="8">
        <v>1.7855961890555032</v>
      </c>
      <c r="AI57" s="8">
        <v>0.76204796516284024</v>
      </c>
      <c r="AJ57" s="8">
        <v>0.71442648259130426</v>
      </c>
      <c r="AK57" s="8">
        <v>0.62724243892151621</v>
      </c>
      <c r="AL57" s="8">
        <v>57.905999999999999</v>
      </c>
      <c r="AM57" s="8">
        <v>21.270051433888902</v>
      </c>
      <c r="AN57" s="8">
        <v>17.088523041875476</v>
      </c>
      <c r="AO57" s="8">
        <v>36.081321973781364</v>
      </c>
      <c r="AP57" s="8">
        <v>51.914999999999999</v>
      </c>
    </row>
    <row r="58" spans="2:42" ht="16.5" customHeight="1" x14ac:dyDescent="0.2">
      <c r="B58" s="4">
        <v>52</v>
      </c>
      <c r="C58" s="5" t="s">
        <v>63</v>
      </c>
      <c r="D58" s="4" t="s">
        <v>7</v>
      </c>
      <c r="E58" s="4" t="s">
        <v>29</v>
      </c>
      <c r="F58" s="6" t="s">
        <v>34</v>
      </c>
      <c r="G58" s="4"/>
      <c r="H58" s="4"/>
      <c r="I58" s="11"/>
      <c r="J58" s="4"/>
      <c r="K58" s="7" t="s">
        <v>88</v>
      </c>
      <c r="L58" s="8">
        <v>8.3730262475452975</v>
      </c>
      <c r="M58" s="8">
        <v>0.50888716413497426</v>
      </c>
      <c r="N58" s="8">
        <v>7.6223766995787177</v>
      </c>
      <c r="O58" s="8">
        <v>0.49613370233624438</v>
      </c>
      <c r="P58" s="8">
        <v>5.891625977399003</v>
      </c>
      <c r="Q58" s="8">
        <v>0.45752934042830512</v>
      </c>
      <c r="R58" s="8">
        <v>3.6149637903776162</v>
      </c>
      <c r="S58" s="8">
        <v>0.37135831961078786</v>
      </c>
      <c r="T58" s="8">
        <v>2.3249217042983044</v>
      </c>
      <c r="U58" s="8">
        <v>0.29110955441171993</v>
      </c>
      <c r="V58" s="8">
        <v>0.43192214523009875</v>
      </c>
      <c r="W58" s="8">
        <v>2.3887974565005159</v>
      </c>
      <c r="X58" s="8">
        <v>10.288622169049571</v>
      </c>
      <c r="Y58" s="8">
        <v>8.3594289339576999</v>
      </c>
      <c r="Z58" s="8">
        <v>3.6215453525206232</v>
      </c>
      <c r="AA58" s="8">
        <v>8.0540932972698904</v>
      </c>
      <c r="AB58" s="8">
        <v>1.6101206929268617</v>
      </c>
      <c r="AC58" s="8">
        <v>1.6324923124024961</v>
      </c>
      <c r="AD58" s="8">
        <v>0</v>
      </c>
      <c r="AE58" s="8">
        <v>0</v>
      </c>
      <c r="AF58" s="8">
        <v>3.0557067595202945</v>
      </c>
      <c r="AG58" s="8">
        <v>1.4303892995709828</v>
      </c>
      <c r="AH58" s="8">
        <v>1.7479017214824972</v>
      </c>
      <c r="AI58" s="8">
        <v>0.6319652040561623</v>
      </c>
      <c r="AJ58" s="8">
        <v>1.0465115664080156</v>
      </c>
      <c r="AK58" s="8">
        <v>1.0197850696567863</v>
      </c>
      <c r="AL58" s="8">
        <v>58.325000000000003</v>
      </c>
      <c r="AM58" s="8">
        <v>21.157152374416565</v>
      </c>
      <c r="AN58" s="8">
        <v>16.3387898450062</v>
      </c>
      <c r="AO58" s="8">
        <v>35.636296748225718</v>
      </c>
      <c r="AP58" s="8">
        <v>52.162999999999997</v>
      </c>
    </row>
    <row r="59" spans="2:42" ht="16.5" customHeight="1" x14ac:dyDescent="0.2">
      <c r="B59" s="4">
        <v>53</v>
      </c>
      <c r="C59" s="5" t="s">
        <v>63</v>
      </c>
      <c r="D59" s="4" t="s">
        <v>17</v>
      </c>
      <c r="E59" s="4" t="s">
        <v>29</v>
      </c>
      <c r="F59" s="13" t="s">
        <v>129</v>
      </c>
      <c r="G59" s="4" t="s">
        <v>78</v>
      </c>
      <c r="H59" s="4" t="s">
        <v>79</v>
      </c>
      <c r="I59" s="11"/>
      <c r="J59" s="4" t="s">
        <v>80</v>
      </c>
      <c r="K59" s="7" t="s">
        <v>88</v>
      </c>
      <c r="L59" s="8">
        <v>7.7443197054394686</v>
      </c>
      <c r="M59" s="8">
        <v>0.46947067815844018</v>
      </c>
      <c r="N59" s="8">
        <v>7.6454044534747005</v>
      </c>
      <c r="O59" s="8">
        <v>0.50532678397734065</v>
      </c>
      <c r="P59" s="8">
        <v>6.5221990449472971</v>
      </c>
      <c r="Q59" s="8">
        <v>0.50429278883246909</v>
      </c>
      <c r="R59" s="8">
        <v>4.5276691969718845</v>
      </c>
      <c r="S59" s="8">
        <v>0.42854658771632786</v>
      </c>
      <c r="T59" s="8">
        <v>3.053377493347635</v>
      </c>
      <c r="U59" s="8">
        <v>0.34282382980940845</v>
      </c>
      <c r="V59" s="8">
        <v>2.2898103103606577</v>
      </c>
      <c r="W59" s="8">
        <v>4.4622478289568681</v>
      </c>
      <c r="X59" s="8">
        <v>11.435588678836936</v>
      </c>
      <c r="Y59" s="8">
        <v>8.3895797664968335</v>
      </c>
      <c r="Z59" s="8">
        <v>6.6906738955842773</v>
      </c>
      <c r="AA59" s="8">
        <v>7.7244979785061565</v>
      </c>
      <c r="AB59" s="8">
        <v>1.4917611184106916</v>
      </c>
      <c r="AC59" s="8">
        <v>1.4729767012520885</v>
      </c>
      <c r="AD59" s="8">
        <v>0</v>
      </c>
      <c r="AE59" s="8">
        <v>0</v>
      </c>
      <c r="AF59" s="8">
        <v>3.4872580669791171</v>
      </c>
      <c r="AG59" s="8">
        <v>1.471100889044741</v>
      </c>
      <c r="AH59" s="8">
        <v>1.6862248390358003</v>
      </c>
      <c r="AI59" s="8">
        <v>0.86637384228222536</v>
      </c>
      <c r="AJ59" s="8">
        <v>0.59087053574552328</v>
      </c>
      <c r="AK59" s="8">
        <v>0.57220007632170622</v>
      </c>
      <c r="AL59" s="8">
        <v>56.695</v>
      </c>
      <c r="AM59" s="8">
        <v>21.063978733059677</v>
      </c>
      <c r="AN59" s="8">
        <v>16.871712494069598</v>
      </c>
      <c r="AO59" s="8">
        <v>36.636991016728892</v>
      </c>
      <c r="AP59" s="8">
        <v>51.875999999999998</v>
      </c>
    </row>
    <row r="60" spans="2:42" ht="16.5" customHeight="1" x14ac:dyDescent="0.2">
      <c r="B60" s="45">
        <v>54</v>
      </c>
      <c r="C60" s="46" t="s">
        <v>63</v>
      </c>
      <c r="D60" s="45" t="s">
        <v>81</v>
      </c>
      <c r="E60" s="45" t="s">
        <v>29</v>
      </c>
      <c r="F60" s="47" t="s">
        <v>82</v>
      </c>
      <c r="G60" s="45"/>
      <c r="H60" s="45"/>
      <c r="I60" s="54"/>
      <c r="J60" s="45"/>
      <c r="K60" s="48" t="s">
        <v>88</v>
      </c>
      <c r="L60" s="49">
        <v>7.9901274027724281</v>
      </c>
      <c r="M60" s="49">
        <v>0.48412676853248188</v>
      </c>
      <c r="N60" s="49">
        <v>6.9063987552165402</v>
      </c>
      <c r="O60" s="49">
        <v>0.45501337631758837</v>
      </c>
      <c r="P60" s="49">
        <v>5.7374479915159613</v>
      </c>
      <c r="Q60" s="49">
        <v>0.4412815700415269</v>
      </c>
      <c r="R60" s="49">
        <v>3.8255161394906581</v>
      </c>
      <c r="S60" s="49">
        <v>0.3702163319395495</v>
      </c>
      <c r="T60" s="49">
        <v>2.250950118354087</v>
      </c>
      <c r="U60" s="49">
        <v>0.25972428940301129</v>
      </c>
      <c r="V60" s="49">
        <v>8.2206717424029283E-2</v>
      </c>
      <c r="W60" s="49">
        <v>0.60941562837572394</v>
      </c>
      <c r="X60" s="49">
        <v>9.1595676248386475</v>
      </c>
      <c r="Y60" s="49">
        <v>7.9646107252795337</v>
      </c>
      <c r="Z60" s="49">
        <v>4.1314046152026718</v>
      </c>
      <c r="AA60" s="49">
        <v>7.1556152108386675</v>
      </c>
      <c r="AB60" s="49">
        <v>0.58782990882240205</v>
      </c>
      <c r="AC60" s="49">
        <v>0.94278505334982521</v>
      </c>
      <c r="AD60" s="49">
        <v>0</v>
      </c>
      <c r="AE60" s="49">
        <v>0</v>
      </c>
      <c r="AF60" s="49">
        <v>2.0119304324654923</v>
      </c>
      <c r="AG60" s="49">
        <v>0.96217316208701276</v>
      </c>
      <c r="AH60" s="49">
        <v>1.4485053081222932</v>
      </c>
      <c r="AI60" s="49">
        <v>0.53466536443202983</v>
      </c>
      <c r="AJ60" s="49">
        <v>0.51819492377507625</v>
      </c>
      <c r="AK60" s="49">
        <v>0.37769821566898482</v>
      </c>
      <c r="AL60" s="49">
        <v>55.868000000000002</v>
      </c>
      <c r="AM60" s="49">
        <v>21.432907470404434</v>
      </c>
      <c r="AN60" s="49">
        <v>16.953552089312474</v>
      </c>
      <c r="AO60" s="49">
        <v>36.366222733694407</v>
      </c>
      <c r="AP60" s="49">
        <v>51.738999999999997</v>
      </c>
    </row>
    <row r="61" spans="2:42" ht="16.5" customHeight="1" x14ac:dyDescent="0.2">
      <c r="B61" s="42" t="s">
        <v>152</v>
      </c>
      <c r="I61" s="43"/>
      <c r="J61" s="17"/>
    </row>
    <row r="62" spans="2:42" ht="16.5" customHeight="1" x14ac:dyDescent="0.2">
      <c r="B62" s="17">
        <v>1</v>
      </c>
      <c r="C62" s="5" t="s">
        <v>6</v>
      </c>
      <c r="D62" s="17" t="s">
        <v>24</v>
      </c>
      <c r="E62" s="4" t="s">
        <v>44</v>
      </c>
      <c r="F62" s="6" t="s">
        <v>46</v>
      </c>
      <c r="H62" s="18" t="s">
        <v>157</v>
      </c>
      <c r="I62" s="18" t="s">
        <v>198</v>
      </c>
      <c r="J62" s="20"/>
      <c r="K62" s="7" t="s">
        <v>88</v>
      </c>
      <c r="L62" s="19">
        <v>6.7631746720044177</v>
      </c>
      <c r="M62" s="19">
        <v>0.41934447668104735</v>
      </c>
      <c r="N62" s="19">
        <v>5.8236845608209133</v>
      </c>
      <c r="O62" s="19">
        <v>0.42234965984939243</v>
      </c>
      <c r="P62" s="19">
        <v>4.0331813792241373</v>
      </c>
      <c r="Q62" s="19">
        <v>0.35963287066795768</v>
      </c>
      <c r="R62" s="19">
        <v>2.3531869249407169</v>
      </c>
      <c r="S62" s="19">
        <v>0.26354890863326735</v>
      </c>
      <c r="T62" s="19">
        <v>0.93690899309477149</v>
      </c>
      <c r="U62" s="19">
        <v>0.12995468540624583</v>
      </c>
      <c r="V62" s="19">
        <v>0</v>
      </c>
      <c r="W62" s="19">
        <v>0</v>
      </c>
      <c r="X62" s="19">
        <v>8.1258086773696778</v>
      </c>
      <c r="Y62" s="19">
        <v>7.1098372678791275</v>
      </c>
      <c r="Z62" s="19">
        <v>0</v>
      </c>
      <c r="AA62" s="19">
        <v>0</v>
      </c>
      <c r="AB62" s="19">
        <v>0</v>
      </c>
      <c r="AC62" s="19">
        <v>0</v>
      </c>
      <c r="AD62" s="19">
        <v>0.75697213772702565</v>
      </c>
      <c r="AE62" s="19">
        <v>1.8801601620647173</v>
      </c>
      <c r="AF62" s="19">
        <v>4.335849388794764</v>
      </c>
      <c r="AG62" s="19">
        <v>1.8213659793149193</v>
      </c>
      <c r="AH62" s="18" t="s">
        <v>83</v>
      </c>
      <c r="AI62" s="18" t="s">
        <v>83</v>
      </c>
      <c r="AJ62" s="19">
        <v>1.0163209213308517</v>
      </c>
      <c r="AK62" s="19">
        <v>0.86908089703440594</v>
      </c>
      <c r="AL62" s="18" t="s">
        <v>201</v>
      </c>
      <c r="AM62" s="19">
        <v>19.44977568240153</v>
      </c>
      <c r="AN62" s="19">
        <v>15.692368334400808</v>
      </c>
      <c r="AO62" s="18" t="s">
        <v>83</v>
      </c>
      <c r="AP62" s="18" t="s">
        <v>83</v>
      </c>
    </row>
    <row r="63" spans="2:42" ht="16.5" customHeight="1" x14ac:dyDescent="0.2">
      <c r="B63" s="17">
        <v>2</v>
      </c>
      <c r="C63" s="5" t="s">
        <v>165</v>
      </c>
      <c r="D63" s="18" t="s">
        <v>154</v>
      </c>
      <c r="E63" s="17" t="s">
        <v>163</v>
      </c>
      <c r="F63" s="44" t="s">
        <v>166</v>
      </c>
      <c r="H63" s="43"/>
      <c r="I63" s="18" t="s">
        <v>86</v>
      </c>
      <c r="J63" s="17"/>
      <c r="K63" s="4" t="s">
        <v>65</v>
      </c>
      <c r="L63" s="18" t="s">
        <v>65</v>
      </c>
      <c r="M63" s="19">
        <v>0.41371971185330719</v>
      </c>
      <c r="N63" s="18" t="s">
        <v>65</v>
      </c>
      <c r="O63" s="19">
        <v>0.36371991978609625</v>
      </c>
      <c r="P63" s="18" t="s">
        <v>65</v>
      </c>
      <c r="Q63" s="19">
        <v>0.30752959465830754</v>
      </c>
      <c r="R63" s="18" t="s">
        <v>65</v>
      </c>
      <c r="S63" s="19">
        <v>0.2773605150214592</v>
      </c>
      <c r="T63" s="18" t="s">
        <v>65</v>
      </c>
      <c r="U63" s="19">
        <v>0.14375987361769352</v>
      </c>
      <c r="V63" s="18" t="s">
        <v>65</v>
      </c>
      <c r="W63" s="18" t="s">
        <v>65</v>
      </c>
      <c r="X63" s="18" t="s">
        <v>65</v>
      </c>
      <c r="Y63" s="18" t="s">
        <v>65</v>
      </c>
      <c r="Z63" s="18" t="s">
        <v>65</v>
      </c>
      <c r="AA63" s="18" t="s">
        <v>65</v>
      </c>
      <c r="AB63" s="18" t="s">
        <v>65</v>
      </c>
      <c r="AC63" s="18" t="s">
        <v>65</v>
      </c>
      <c r="AD63" s="18" t="s">
        <v>65</v>
      </c>
      <c r="AE63" s="18" t="s">
        <v>65</v>
      </c>
      <c r="AF63" s="18" t="s">
        <v>65</v>
      </c>
      <c r="AG63" s="18" t="s">
        <v>65</v>
      </c>
      <c r="AH63" s="18" t="s">
        <v>65</v>
      </c>
      <c r="AI63" s="18" t="s">
        <v>65</v>
      </c>
      <c r="AJ63" s="18" t="s">
        <v>65</v>
      </c>
      <c r="AK63" s="18" t="s">
        <v>65</v>
      </c>
      <c r="AL63" s="19">
        <v>48.927</v>
      </c>
      <c r="AM63" s="18" t="s">
        <v>65</v>
      </c>
      <c r="AN63" s="18" t="s">
        <v>65</v>
      </c>
      <c r="AO63" s="18" t="s">
        <v>65</v>
      </c>
      <c r="AP63" s="19">
        <v>48.886000000000003</v>
      </c>
    </row>
    <row r="64" spans="2:42" ht="16.5" customHeight="1" x14ac:dyDescent="0.2">
      <c r="B64" s="17">
        <v>3</v>
      </c>
      <c r="C64" s="5" t="s">
        <v>6</v>
      </c>
      <c r="D64" s="17" t="s">
        <v>155</v>
      </c>
      <c r="E64" s="17" t="s">
        <v>8</v>
      </c>
      <c r="F64" t="s">
        <v>84</v>
      </c>
      <c r="H64" s="18" t="s">
        <v>158</v>
      </c>
      <c r="I64" s="18" t="s">
        <v>199</v>
      </c>
      <c r="J64" s="20"/>
      <c r="K64" s="7" t="s">
        <v>88</v>
      </c>
      <c r="L64" s="18" t="s">
        <v>65</v>
      </c>
      <c r="M64" s="19">
        <v>0.47281614069544253</v>
      </c>
      <c r="N64" s="18" t="s">
        <v>65</v>
      </c>
      <c r="O64" s="19">
        <v>0.43684967091341592</v>
      </c>
      <c r="P64" s="18" t="s">
        <v>65</v>
      </c>
      <c r="Q64" s="19">
        <v>0.3716243143400873</v>
      </c>
      <c r="R64" s="18" t="s">
        <v>65</v>
      </c>
      <c r="S64" s="19">
        <v>0.26670541065694547</v>
      </c>
      <c r="T64" s="18" t="s">
        <v>65</v>
      </c>
      <c r="U64" s="19">
        <v>0.1063514146590764</v>
      </c>
      <c r="V64" s="19">
        <v>0</v>
      </c>
      <c r="W64" s="19">
        <v>0</v>
      </c>
      <c r="X64" s="18" t="s">
        <v>65</v>
      </c>
      <c r="Y64" s="18" t="s">
        <v>65</v>
      </c>
      <c r="Z64" s="18" t="s">
        <v>65</v>
      </c>
      <c r="AA64" s="18" t="s">
        <v>65</v>
      </c>
      <c r="AB64" s="18" t="s">
        <v>65</v>
      </c>
      <c r="AC64" s="18" t="s">
        <v>65</v>
      </c>
      <c r="AD64" s="18" t="s">
        <v>65</v>
      </c>
      <c r="AE64" s="18" t="s">
        <v>65</v>
      </c>
      <c r="AF64" s="18" t="s">
        <v>65</v>
      </c>
      <c r="AG64" s="18" t="s">
        <v>65</v>
      </c>
      <c r="AH64" s="18" t="s">
        <v>65</v>
      </c>
      <c r="AI64" s="18" t="s">
        <v>65</v>
      </c>
      <c r="AJ64" s="18" t="s">
        <v>65</v>
      </c>
      <c r="AK64" s="18" t="s">
        <v>65</v>
      </c>
      <c r="AL64" s="19">
        <v>46.576999999999998</v>
      </c>
      <c r="AM64" s="18" t="s">
        <v>65</v>
      </c>
      <c r="AN64" s="18" t="s">
        <v>65</v>
      </c>
      <c r="AO64" s="18" t="s">
        <v>65</v>
      </c>
      <c r="AP64" s="19">
        <v>52.036999999999999</v>
      </c>
    </row>
    <row r="65" spans="2:42" ht="16.5" customHeight="1" x14ac:dyDescent="0.2">
      <c r="B65" s="17">
        <v>4</v>
      </c>
      <c r="C65" s="5" t="s">
        <v>6</v>
      </c>
      <c r="D65" s="17" t="s">
        <v>155</v>
      </c>
      <c r="E65" s="17" t="s">
        <v>8</v>
      </c>
      <c r="F65" t="s">
        <v>84</v>
      </c>
      <c r="H65" s="18" t="s">
        <v>159</v>
      </c>
      <c r="I65" s="18" t="s">
        <v>200</v>
      </c>
      <c r="J65" s="20"/>
      <c r="K65" s="7" t="s">
        <v>88</v>
      </c>
      <c r="L65" s="18" t="s">
        <v>65</v>
      </c>
      <c r="M65" s="19">
        <v>0.41792687443780091</v>
      </c>
      <c r="N65" s="18" t="s">
        <v>65</v>
      </c>
      <c r="O65" s="19">
        <v>0.37118804328825461</v>
      </c>
      <c r="P65" s="18" t="s">
        <v>65</v>
      </c>
      <c r="Q65" s="19">
        <v>0.32831742183159063</v>
      </c>
      <c r="R65" s="18" t="s">
        <v>65</v>
      </c>
      <c r="S65" s="19">
        <v>0.24212028053253201</v>
      </c>
      <c r="T65" s="18" t="s">
        <v>65</v>
      </c>
      <c r="U65" s="19">
        <v>0.15000807735801158</v>
      </c>
      <c r="V65" s="19">
        <v>0</v>
      </c>
      <c r="W65" s="19">
        <v>0</v>
      </c>
      <c r="X65" s="18" t="s">
        <v>65</v>
      </c>
      <c r="Y65" s="18" t="s">
        <v>65</v>
      </c>
      <c r="Z65" s="18" t="s">
        <v>65</v>
      </c>
      <c r="AA65" s="18" t="s">
        <v>65</v>
      </c>
      <c r="AB65" s="18" t="s">
        <v>65</v>
      </c>
      <c r="AC65" s="18" t="s">
        <v>65</v>
      </c>
      <c r="AD65" s="18" t="s">
        <v>65</v>
      </c>
      <c r="AE65" s="18" t="s">
        <v>65</v>
      </c>
      <c r="AF65" s="18" t="s">
        <v>65</v>
      </c>
      <c r="AG65" s="18" t="s">
        <v>65</v>
      </c>
      <c r="AH65" s="18" t="s">
        <v>65</v>
      </c>
      <c r="AI65" s="18" t="s">
        <v>65</v>
      </c>
      <c r="AJ65" s="18" t="s">
        <v>65</v>
      </c>
      <c r="AK65" s="18" t="s">
        <v>65</v>
      </c>
      <c r="AL65" s="19">
        <v>46.262999999999998</v>
      </c>
      <c r="AM65" s="18" t="s">
        <v>65</v>
      </c>
      <c r="AN65" s="18" t="s">
        <v>65</v>
      </c>
      <c r="AO65" s="18" t="s">
        <v>65</v>
      </c>
      <c r="AP65" s="19">
        <v>51.186999999999998</v>
      </c>
    </row>
    <row r="66" spans="2:42" ht="16.5" customHeight="1" x14ac:dyDescent="0.2">
      <c r="B66" s="17">
        <v>5</v>
      </c>
      <c r="C66" s="5" t="s">
        <v>164</v>
      </c>
      <c r="D66" s="17" t="s">
        <v>154</v>
      </c>
      <c r="E66" s="17" t="s">
        <v>39</v>
      </c>
      <c r="F66" t="s">
        <v>85</v>
      </c>
      <c r="I66" s="18" t="s">
        <v>87</v>
      </c>
      <c r="J66" s="17"/>
      <c r="K66" s="7" t="s">
        <v>88</v>
      </c>
      <c r="L66" s="18" t="s">
        <v>65</v>
      </c>
      <c r="M66" s="19">
        <v>0.49121188580306857</v>
      </c>
      <c r="N66" s="18" t="s">
        <v>65</v>
      </c>
      <c r="O66" s="19">
        <v>0.49658540897739079</v>
      </c>
      <c r="P66" s="18" t="s">
        <v>65</v>
      </c>
      <c r="Q66" s="19">
        <v>0.46956972949353426</v>
      </c>
      <c r="R66" s="18" t="s">
        <v>65</v>
      </c>
      <c r="S66" s="19">
        <v>0.3874022008203386</v>
      </c>
      <c r="T66" s="18" t="s">
        <v>65</v>
      </c>
      <c r="U66" s="19">
        <v>0.32453677709152162</v>
      </c>
      <c r="V66" s="18" t="s">
        <v>65</v>
      </c>
      <c r="W66" s="18" t="s">
        <v>65</v>
      </c>
      <c r="X66" s="18" t="s">
        <v>65</v>
      </c>
      <c r="Y66" s="18" t="s">
        <v>65</v>
      </c>
      <c r="Z66" s="18" t="s">
        <v>65</v>
      </c>
      <c r="AA66" s="18" t="s">
        <v>65</v>
      </c>
      <c r="AB66" s="18" t="s">
        <v>65</v>
      </c>
      <c r="AC66" s="18" t="s">
        <v>65</v>
      </c>
      <c r="AD66" s="18" t="s">
        <v>65</v>
      </c>
      <c r="AE66" s="18" t="s">
        <v>65</v>
      </c>
      <c r="AF66" s="18" t="s">
        <v>65</v>
      </c>
      <c r="AG66" s="18" t="s">
        <v>65</v>
      </c>
      <c r="AH66" s="18" t="s">
        <v>65</v>
      </c>
      <c r="AI66" s="18" t="s">
        <v>65</v>
      </c>
      <c r="AJ66" s="18" t="s">
        <v>65</v>
      </c>
      <c r="AK66" s="18" t="s">
        <v>65</v>
      </c>
      <c r="AL66" s="19">
        <v>53.134</v>
      </c>
      <c r="AM66" s="18" t="s">
        <v>65</v>
      </c>
      <c r="AN66" s="18" t="s">
        <v>65</v>
      </c>
      <c r="AO66" s="18" t="s">
        <v>65</v>
      </c>
      <c r="AP66" s="19">
        <v>55.314</v>
      </c>
    </row>
    <row r="67" spans="2:42" ht="16.5" customHeight="1" thickBot="1" x14ac:dyDescent="0.25">
      <c r="B67" s="21">
        <v>6</v>
      </c>
      <c r="C67" s="14" t="s">
        <v>63</v>
      </c>
      <c r="D67" s="21" t="s">
        <v>156</v>
      </c>
      <c r="E67" s="21" t="s">
        <v>8</v>
      </c>
      <c r="F67" s="3" t="s">
        <v>67</v>
      </c>
      <c r="G67" s="3"/>
      <c r="H67" s="3"/>
      <c r="I67" s="55"/>
      <c r="J67" s="21"/>
      <c r="K67" s="15" t="s">
        <v>88</v>
      </c>
      <c r="L67" s="22" t="s">
        <v>65</v>
      </c>
      <c r="M67" s="22" t="s">
        <v>65</v>
      </c>
      <c r="N67" s="22" t="s">
        <v>65</v>
      </c>
      <c r="O67" s="22" t="s">
        <v>65</v>
      </c>
      <c r="P67" s="22" t="s">
        <v>65</v>
      </c>
      <c r="Q67" s="23">
        <v>0.45200000000000001</v>
      </c>
      <c r="R67" s="22" t="s">
        <v>65</v>
      </c>
      <c r="S67" s="23">
        <v>0.32625819206401097</v>
      </c>
      <c r="T67" s="22" t="s">
        <v>65</v>
      </c>
      <c r="U67" s="23">
        <v>0.27489831105861284</v>
      </c>
      <c r="V67" s="22" t="s">
        <v>65</v>
      </c>
      <c r="W67" s="22" t="s">
        <v>65</v>
      </c>
      <c r="X67" s="22" t="s">
        <v>65</v>
      </c>
      <c r="Y67" s="22" t="s">
        <v>65</v>
      </c>
      <c r="Z67" s="22" t="s">
        <v>65</v>
      </c>
      <c r="AA67" s="22" t="s">
        <v>65</v>
      </c>
      <c r="AB67" s="22" t="s">
        <v>65</v>
      </c>
      <c r="AC67" s="22" t="s">
        <v>65</v>
      </c>
      <c r="AD67" s="22" t="s">
        <v>65</v>
      </c>
      <c r="AE67" s="22" t="s">
        <v>65</v>
      </c>
      <c r="AF67" s="22" t="s">
        <v>65</v>
      </c>
      <c r="AG67" s="22" t="s">
        <v>65</v>
      </c>
      <c r="AH67" s="22" t="s">
        <v>65</v>
      </c>
      <c r="AI67" s="22" t="s">
        <v>65</v>
      </c>
      <c r="AJ67" s="22" t="s">
        <v>65</v>
      </c>
      <c r="AK67" s="22" t="s">
        <v>65</v>
      </c>
      <c r="AL67" s="23">
        <v>54.344000000000001</v>
      </c>
      <c r="AM67" s="22" t="s">
        <v>65</v>
      </c>
      <c r="AN67" s="22" t="s">
        <v>65</v>
      </c>
      <c r="AO67" s="22" t="s">
        <v>65</v>
      </c>
      <c r="AP67" s="23">
        <v>53.207000000000001</v>
      </c>
    </row>
    <row r="68" spans="2:42" ht="12" customHeight="1" x14ac:dyDescent="0.2"/>
    <row r="69" spans="2:42" ht="16.5" customHeight="1" x14ac:dyDescent="0.2">
      <c r="B69" s="33"/>
      <c r="C69" s="34" t="s">
        <v>137</v>
      </c>
    </row>
    <row r="70" spans="2:42" ht="16.5" customHeight="1" x14ac:dyDescent="0.2">
      <c r="B70" s="35">
        <v>1</v>
      </c>
      <c r="C70" s="34" t="s">
        <v>119</v>
      </c>
    </row>
    <row r="71" spans="2:42" ht="16.5" customHeight="1" x14ac:dyDescent="0.2">
      <c r="B71" s="35">
        <v>2</v>
      </c>
      <c r="C71" s="34" t="s">
        <v>127</v>
      </c>
    </row>
    <row r="72" spans="2:42" ht="16.5" customHeight="1" x14ac:dyDescent="0.2">
      <c r="B72" s="35">
        <v>3</v>
      </c>
      <c r="C72" s="34" t="s">
        <v>138</v>
      </c>
    </row>
    <row r="73" spans="2:42" ht="16.5" customHeight="1" x14ac:dyDescent="0.2">
      <c r="B73" s="35">
        <v>4</v>
      </c>
      <c r="C73" s="34" t="s">
        <v>116</v>
      </c>
    </row>
    <row r="74" spans="2:42" ht="16.5" customHeight="1" x14ac:dyDescent="0.2">
      <c r="B74" s="35">
        <v>5</v>
      </c>
      <c r="C74" s="53" t="s">
        <v>193</v>
      </c>
    </row>
    <row r="75" spans="2:42" ht="16.5" customHeight="1" x14ac:dyDescent="0.2">
      <c r="B75" s="35">
        <v>6</v>
      </c>
      <c r="C75" s="34" t="s">
        <v>192</v>
      </c>
    </row>
    <row r="76" spans="2:42" ht="16.5" customHeight="1" x14ac:dyDescent="0.2">
      <c r="B76" s="35">
        <v>7</v>
      </c>
      <c r="C76" s="34" t="s">
        <v>167</v>
      </c>
    </row>
    <row r="77" spans="2:42" ht="16.5" customHeight="1" x14ac:dyDescent="0.2">
      <c r="B77" s="35">
        <v>8</v>
      </c>
      <c r="C77" s="34" t="s">
        <v>118</v>
      </c>
    </row>
    <row r="78" spans="2:42" ht="16.5" customHeight="1" x14ac:dyDescent="0.2">
      <c r="B78" s="35">
        <v>9</v>
      </c>
      <c r="C78" s="34" t="s">
        <v>117</v>
      </c>
    </row>
    <row r="79" spans="2:42" ht="16.5" customHeight="1" x14ac:dyDescent="0.2">
      <c r="B79" s="35">
        <v>10</v>
      </c>
      <c r="C79" s="34" t="s">
        <v>139</v>
      </c>
    </row>
    <row r="80" spans="2:42" ht="16.5" customHeight="1" x14ac:dyDescent="0.2">
      <c r="B80" s="35">
        <v>11</v>
      </c>
      <c r="C80" s="34" t="s">
        <v>128</v>
      </c>
    </row>
    <row r="81" spans="2:3" x14ac:dyDescent="0.2">
      <c r="B81" s="35">
        <v>12</v>
      </c>
      <c r="C81" s="34" t="s">
        <v>160</v>
      </c>
    </row>
    <row r="82" spans="2:3" x14ac:dyDescent="0.2">
      <c r="B82" s="35">
        <v>13</v>
      </c>
      <c r="C82" s="34" t="s">
        <v>168</v>
      </c>
    </row>
    <row r="83" spans="2:3" x14ac:dyDescent="0.2">
      <c r="B83" s="35">
        <v>14</v>
      </c>
      <c r="C83" s="34" t="s">
        <v>161</v>
      </c>
    </row>
    <row r="84" spans="2:3" x14ac:dyDescent="0.2">
      <c r="B84" s="35">
        <v>15</v>
      </c>
      <c r="C84" s="53" t="s">
        <v>202</v>
      </c>
    </row>
  </sheetData>
  <mergeCells count="11">
    <mergeCell ref="B4:B5"/>
    <mergeCell ref="L4:AP4"/>
    <mergeCell ref="C4:C5"/>
    <mergeCell ref="D4:D5"/>
    <mergeCell ref="J4:J5"/>
    <mergeCell ref="I4:I5"/>
    <mergeCell ref="H4:H5"/>
    <mergeCell ref="G4:G5"/>
    <mergeCell ref="F4:F5"/>
    <mergeCell ref="E4:E5"/>
    <mergeCell ref="K4:K5"/>
  </mergeCells>
  <hyperlinks>
    <hyperlink ref="F2" location="Index!B2" display="Return to index"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62"/>
  <sheetViews>
    <sheetView showGridLines="0" zoomScaleNormal="100" workbookViewId="0">
      <selection activeCell="H1" sqref="H1"/>
    </sheetView>
  </sheetViews>
  <sheetFormatPr baseColWidth="10" defaultColWidth="8.83203125" defaultRowHeight="15" x14ac:dyDescent="0.2"/>
  <cols>
    <col min="1" max="1" width="2.83203125" customWidth="1"/>
    <col min="2" max="2" width="6.33203125" customWidth="1"/>
    <col min="3" max="3" width="17.1640625" customWidth="1"/>
    <col min="4" max="4" width="3.83203125" customWidth="1"/>
    <col min="5" max="5" width="14.83203125" customWidth="1"/>
    <col min="6" max="6" width="14" customWidth="1"/>
    <col min="7" max="8" width="27.33203125" customWidth="1"/>
  </cols>
  <sheetData>
    <row r="1" spans="2:10" ht="19.5" customHeight="1" x14ac:dyDescent="0.2">
      <c r="H1" s="56" t="s">
        <v>205</v>
      </c>
    </row>
    <row r="2" spans="2:10" ht="19" x14ac:dyDescent="0.2">
      <c r="B2" s="24" t="s">
        <v>144</v>
      </c>
    </row>
    <row r="3" spans="2:10" ht="19" x14ac:dyDescent="0.2">
      <c r="B3" s="24" t="s">
        <v>145</v>
      </c>
    </row>
    <row r="5" spans="2:10" x14ac:dyDescent="0.2">
      <c r="B5" s="67" t="s">
        <v>203</v>
      </c>
      <c r="C5" s="67"/>
    </row>
    <row r="6" spans="2:10" x14ac:dyDescent="0.2">
      <c r="B6" s="68"/>
      <c r="C6" s="68"/>
    </row>
    <row r="7" spans="2:10" x14ac:dyDescent="0.2">
      <c r="B7" s="71" t="s">
        <v>2</v>
      </c>
      <c r="C7" s="27" t="s">
        <v>131</v>
      </c>
    </row>
    <row r="8" spans="2:10" x14ac:dyDescent="0.2">
      <c r="B8" s="72"/>
      <c r="C8" s="28" t="s">
        <v>132</v>
      </c>
      <c r="J8" s="2"/>
    </row>
    <row r="9" spans="2:10" x14ac:dyDescent="0.2">
      <c r="B9" s="4">
        <v>1</v>
      </c>
      <c r="C9" s="25">
        <v>7.6096305873669658</v>
      </c>
    </row>
    <row r="10" spans="2:10" x14ac:dyDescent="0.2">
      <c r="B10" s="4">
        <v>2</v>
      </c>
      <c r="C10" s="25">
        <v>8.2265172364054617</v>
      </c>
    </row>
    <row r="11" spans="2:10" x14ac:dyDescent="0.2">
      <c r="B11" s="4">
        <v>3</v>
      </c>
      <c r="C11" s="25">
        <v>7.4035259686395545</v>
      </c>
      <c r="E11" s="67" t="s">
        <v>204</v>
      </c>
      <c r="F11" s="67"/>
    </row>
    <row r="12" spans="2:10" x14ac:dyDescent="0.2">
      <c r="B12" s="4">
        <v>4</v>
      </c>
      <c r="C12" s="25">
        <v>7.3967632912410339</v>
      </c>
      <c r="E12" s="68"/>
      <c r="F12" s="68"/>
    </row>
    <row r="13" spans="2:10" x14ac:dyDescent="0.2">
      <c r="B13" s="4">
        <v>5</v>
      </c>
      <c r="C13" s="25">
        <v>7.6097446074835782</v>
      </c>
      <c r="E13" s="73" t="s">
        <v>130</v>
      </c>
      <c r="F13" s="73"/>
    </row>
    <row r="14" spans="2:10" x14ac:dyDescent="0.2">
      <c r="B14" s="4">
        <v>6</v>
      </c>
      <c r="C14" s="25">
        <v>7.6142425190248249</v>
      </c>
      <c r="E14" t="s">
        <v>134</v>
      </c>
      <c r="F14" s="25">
        <f>MIN(C9:C62)</f>
        <v>6.8835533254948569</v>
      </c>
    </row>
    <row r="15" spans="2:10" x14ac:dyDescent="0.2">
      <c r="B15" s="4">
        <v>7</v>
      </c>
      <c r="C15" s="25">
        <v>7.7535904642808315</v>
      </c>
      <c r="E15" s="29" t="s">
        <v>135</v>
      </c>
      <c r="F15" s="30">
        <f>MAX(C9:C62)</f>
        <v>9.1240048717650364</v>
      </c>
    </row>
    <row r="16" spans="2:10" x14ac:dyDescent="0.2">
      <c r="B16" s="4">
        <v>8</v>
      </c>
      <c r="C16" s="25">
        <v>7.7436394285395869</v>
      </c>
    </row>
    <row r="17" spans="2:8" x14ac:dyDescent="0.2">
      <c r="B17" s="4">
        <v>9</v>
      </c>
      <c r="C17" s="25">
        <v>8.7789409978929811</v>
      </c>
    </row>
    <row r="18" spans="2:8" x14ac:dyDescent="0.2">
      <c r="B18" s="4">
        <v>10</v>
      </c>
      <c r="C18" s="25">
        <v>7.9864149735536962</v>
      </c>
      <c r="E18" s="69" t="s">
        <v>147</v>
      </c>
      <c r="F18" s="69"/>
      <c r="G18" s="69"/>
      <c r="H18" s="69"/>
    </row>
    <row r="19" spans="2:8" ht="15.75" customHeight="1" x14ac:dyDescent="0.2">
      <c r="B19" s="4">
        <v>11</v>
      </c>
      <c r="C19" s="25">
        <v>7.9470043236565786</v>
      </c>
      <c r="E19" s="69"/>
      <c r="F19" s="69"/>
      <c r="G19" s="69"/>
      <c r="H19" s="69"/>
    </row>
    <row r="20" spans="2:8" ht="16" thickBot="1" x14ac:dyDescent="0.25">
      <c r="B20" s="4">
        <v>12</v>
      </c>
      <c r="C20" s="25">
        <v>7.4913115091620348</v>
      </c>
      <c r="E20" s="70"/>
      <c r="F20" s="70"/>
      <c r="G20" s="70"/>
      <c r="H20" s="70"/>
    </row>
    <row r="21" spans="2:8" x14ac:dyDescent="0.2">
      <c r="B21" s="4">
        <v>13</v>
      </c>
      <c r="C21" s="25">
        <v>7.6843936586370187</v>
      </c>
      <c r="E21" s="65" t="s">
        <v>133</v>
      </c>
      <c r="F21" s="57" t="s">
        <v>146</v>
      </c>
      <c r="G21" s="64" t="s">
        <v>136</v>
      </c>
      <c r="H21" s="64"/>
    </row>
    <row r="22" spans="2:8" ht="16" thickBot="1" x14ac:dyDescent="0.25">
      <c r="B22" s="4">
        <v>14</v>
      </c>
      <c r="C22" s="25">
        <v>7.8054972205064859</v>
      </c>
      <c r="E22" s="66"/>
      <c r="F22" s="58"/>
      <c r="G22" s="21" t="s">
        <v>148</v>
      </c>
      <c r="H22" s="21" t="s">
        <v>149</v>
      </c>
    </row>
    <row r="23" spans="2:8" x14ac:dyDescent="0.2">
      <c r="B23" s="4">
        <v>15</v>
      </c>
      <c r="C23" s="25">
        <v>7.5208153180975916</v>
      </c>
      <c r="E23" t="s">
        <v>0</v>
      </c>
      <c r="F23" s="25">
        <f>'A) Measurements'!U64</f>
        <v>0.1063514146590764</v>
      </c>
      <c r="G23" s="25">
        <f t="shared" ref="G23:G24" si="0">F23*$F$14</f>
        <v>0.73207563404756781</v>
      </c>
      <c r="H23" s="25">
        <f t="shared" ref="H23:H24" si="1">F23*$F$15</f>
        <v>0.97035082546851659</v>
      </c>
    </row>
    <row r="24" spans="2:8" ht="16" thickBot="1" x14ac:dyDescent="0.25">
      <c r="B24" s="4">
        <v>16</v>
      </c>
      <c r="C24" s="25">
        <v>7.3412600370599135</v>
      </c>
      <c r="E24" s="3" t="s">
        <v>1</v>
      </c>
      <c r="F24" s="26">
        <f>'A) Measurements'!U65</f>
        <v>0.15000807735801158</v>
      </c>
      <c r="G24" s="26">
        <f t="shared" si="0"/>
        <v>1.0325885997488304</v>
      </c>
      <c r="H24" s="26">
        <f t="shared" si="1"/>
        <v>1.3686744286186041</v>
      </c>
    </row>
    <row r="25" spans="2:8" x14ac:dyDescent="0.2">
      <c r="B25" s="4">
        <v>17</v>
      </c>
      <c r="C25" s="25">
        <v>7.5494543957175217</v>
      </c>
      <c r="E25" s="39" t="s">
        <v>150</v>
      </c>
      <c r="F25" s="36"/>
      <c r="G25" s="36"/>
      <c r="H25" s="36"/>
    </row>
    <row r="26" spans="2:8" x14ac:dyDescent="0.2">
      <c r="B26" s="4">
        <v>18</v>
      </c>
      <c r="C26" s="25">
        <v>7.1329421453572168</v>
      </c>
      <c r="E26" s="38"/>
      <c r="F26" s="37"/>
      <c r="G26" s="37"/>
      <c r="H26" s="37"/>
    </row>
    <row r="27" spans="2:8" x14ac:dyDescent="0.2">
      <c r="B27" s="4">
        <v>19</v>
      </c>
      <c r="C27" s="25">
        <v>6.9776199299979416</v>
      </c>
      <c r="E27" s="37"/>
      <c r="F27" s="37"/>
      <c r="G27" s="37"/>
      <c r="H27" s="37"/>
    </row>
    <row r="28" spans="2:8" x14ac:dyDescent="0.2">
      <c r="B28" s="4">
        <v>20</v>
      </c>
      <c r="C28" s="25">
        <v>7.5317479925880182</v>
      </c>
    </row>
    <row r="29" spans="2:8" x14ac:dyDescent="0.2">
      <c r="B29" s="4">
        <v>21</v>
      </c>
      <c r="C29" s="25">
        <v>8.0362981264154829</v>
      </c>
    </row>
    <row r="30" spans="2:8" x14ac:dyDescent="0.2">
      <c r="B30" s="4">
        <v>22</v>
      </c>
      <c r="C30" s="25">
        <v>7.6955939880584721</v>
      </c>
    </row>
    <row r="31" spans="2:8" x14ac:dyDescent="0.2">
      <c r="B31" s="4">
        <v>23</v>
      </c>
      <c r="C31" s="25">
        <v>7.6724315421041798</v>
      </c>
    </row>
    <row r="32" spans="2:8" x14ac:dyDescent="0.2">
      <c r="B32" s="4">
        <v>24</v>
      </c>
      <c r="C32" s="25">
        <v>9.0517712550607303</v>
      </c>
    </row>
    <row r="33" spans="2:3" x14ac:dyDescent="0.2">
      <c r="B33" s="4">
        <v>25</v>
      </c>
      <c r="C33" s="25">
        <v>7.7175607287449397</v>
      </c>
    </row>
    <row r="34" spans="2:3" x14ac:dyDescent="0.2">
      <c r="B34" s="4">
        <v>26</v>
      </c>
      <c r="C34" s="25">
        <v>7.3485998650472331</v>
      </c>
    </row>
    <row r="35" spans="2:3" x14ac:dyDescent="0.2">
      <c r="B35" s="4">
        <v>27</v>
      </c>
      <c r="C35" s="25">
        <v>7.5126012145748984</v>
      </c>
    </row>
    <row r="36" spans="2:3" x14ac:dyDescent="0.2">
      <c r="B36" s="4">
        <v>28</v>
      </c>
      <c r="C36" s="25">
        <v>7.4428475033738186</v>
      </c>
    </row>
    <row r="37" spans="2:3" x14ac:dyDescent="0.2">
      <c r="B37" s="4">
        <v>29</v>
      </c>
      <c r="C37" s="25">
        <v>8.9065497431877709</v>
      </c>
    </row>
    <row r="38" spans="2:3" x14ac:dyDescent="0.2">
      <c r="B38" s="4">
        <v>30</v>
      </c>
      <c r="C38" s="25">
        <v>8.3709744703875497</v>
      </c>
    </row>
    <row r="39" spans="2:3" x14ac:dyDescent="0.2">
      <c r="B39" s="4">
        <v>31</v>
      </c>
      <c r="C39" s="25">
        <v>9.1240048717650364</v>
      </c>
    </row>
    <row r="40" spans="2:3" x14ac:dyDescent="0.2">
      <c r="B40" s="4">
        <v>32</v>
      </c>
      <c r="C40" s="25">
        <v>7.882726963980506</v>
      </c>
    </row>
    <row r="41" spans="2:3" x14ac:dyDescent="0.2">
      <c r="B41" s="4">
        <v>33</v>
      </c>
      <c r="C41" s="25">
        <v>8.8420227185119842</v>
      </c>
    </row>
    <row r="42" spans="2:3" x14ac:dyDescent="0.2">
      <c r="B42" s="4">
        <v>34</v>
      </c>
      <c r="C42" s="25">
        <v>7.9242376564535792</v>
      </c>
    </row>
    <row r="43" spans="2:3" x14ac:dyDescent="0.2">
      <c r="B43" s="4">
        <v>35</v>
      </c>
      <c r="C43" s="25">
        <v>7.8930764724118774</v>
      </c>
    </row>
    <row r="44" spans="2:3" x14ac:dyDescent="0.2">
      <c r="B44" s="4">
        <v>36</v>
      </c>
      <c r="C44" s="25">
        <v>6.8835533254948569</v>
      </c>
    </row>
    <row r="45" spans="2:3" x14ac:dyDescent="0.2">
      <c r="B45" s="4">
        <v>37</v>
      </c>
      <c r="C45" s="25">
        <v>7.384686164373039</v>
      </c>
    </row>
    <row r="46" spans="2:3" x14ac:dyDescent="0.2">
      <c r="B46" s="4">
        <v>38</v>
      </c>
      <c r="C46" s="25">
        <v>7.149397176850619</v>
      </c>
    </row>
    <row r="47" spans="2:3" x14ac:dyDescent="0.2">
      <c r="B47" s="4">
        <v>39</v>
      </c>
      <c r="C47" s="25">
        <v>7.5236253587853881</v>
      </c>
    </row>
    <row r="48" spans="2:3" x14ac:dyDescent="0.2">
      <c r="B48" s="4">
        <v>40</v>
      </c>
      <c r="C48" s="25">
        <v>8.7044721494111652</v>
      </c>
    </row>
    <row r="49" spans="2:3" x14ac:dyDescent="0.2">
      <c r="B49" s="4">
        <v>41</v>
      </c>
      <c r="C49" s="25">
        <v>8.0762816265321238</v>
      </c>
    </row>
    <row r="50" spans="2:3" x14ac:dyDescent="0.2">
      <c r="B50" s="4">
        <v>42</v>
      </c>
      <c r="C50" s="25">
        <v>7.4970602908625095</v>
      </c>
    </row>
    <row r="51" spans="2:3" x14ac:dyDescent="0.2">
      <c r="B51" s="31">
        <v>43</v>
      </c>
      <c r="C51" s="32">
        <v>7.1956041346561932</v>
      </c>
    </row>
    <row r="52" spans="2:3" x14ac:dyDescent="0.2">
      <c r="B52" s="4">
        <v>44</v>
      </c>
      <c r="C52" s="25">
        <v>7.1303755932423369</v>
      </c>
    </row>
    <row r="53" spans="2:3" x14ac:dyDescent="0.2">
      <c r="B53" s="4">
        <v>45</v>
      </c>
      <c r="C53" s="25">
        <v>7.347724172871489</v>
      </c>
    </row>
    <row r="54" spans="2:3" x14ac:dyDescent="0.2">
      <c r="B54" s="4">
        <v>46</v>
      </c>
      <c r="C54" s="25">
        <v>7.2874919386151111</v>
      </c>
    </row>
    <row r="55" spans="2:3" x14ac:dyDescent="0.2">
      <c r="B55" s="4">
        <v>47</v>
      </c>
      <c r="C55" s="25">
        <v>7.1767988457239893</v>
      </c>
    </row>
    <row r="56" spans="2:3" x14ac:dyDescent="0.2">
      <c r="B56" s="4">
        <v>48</v>
      </c>
      <c r="C56" s="25">
        <v>7.3064262834517502</v>
      </c>
    </row>
    <row r="57" spans="2:3" x14ac:dyDescent="0.2">
      <c r="B57" s="11">
        <v>49</v>
      </c>
      <c r="C57" s="25">
        <v>7.7009686198724703</v>
      </c>
    </row>
    <row r="58" spans="2:3" x14ac:dyDescent="0.2">
      <c r="B58" s="11">
        <v>50</v>
      </c>
      <c r="C58" s="25">
        <v>7.4920455471472556</v>
      </c>
    </row>
    <row r="59" spans="2:3" x14ac:dyDescent="0.2">
      <c r="B59" s="4">
        <v>51</v>
      </c>
      <c r="C59" s="25">
        <v>7.3224107790441231</v>
      </c>
    </row>
    <row r="60" spans="2:3" x14ac:dyDescent="0.2">
      <c r="B60" s="4">
        <v>52</v>
      </c>
      <c r="C60" s="25">
        <v>7.0903682628669653</v>
      </c>
    </row>
    <row r="61" spans="2:3" x14ac:dyDescent="0.2">
      <c r="B61" s="4">
        <v>53</v>
      </c>
      <c r="C61" s="25">
        <v>8.6666908340687101</v>
      </c>
    </row>
    <row r="62" spans="2:3" x14ac:dyDescent="0.2">
      <c r="B62" s="10">
        <v>54</v>
      </c>
      <c r="C62" s="30">
        <v>8.2493590016869991</v>
      </c>
    </row>
  </sheetData>
  <mergeCells count="8">
    <mergeCell ref="F21:F22"/>
    <mergeCell ref="G21:H21"/>
    <mergeCell ref="E21:E22"/>
    <mergeCell ref="B5:C6"/>
    <mergeCell ref="E18:H20"/>
    <mergeCell ref="E11:F12"/>
    <mergeCell ref="B7:B8"/>
    <mergeCell ref="E13:F13"/>
  </mergeCells>
  <hyperlinks>
    <hyperlink ref="H1" location="Index!B2" display="Return to index" xr:uid="{00000000-0004-0000-02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Index</vt:lpstr>
      <vt:lpstr>A) Measurements</vt:lpstr>
      <vt:lpstr>B) Prediction of Size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dc:creator>
  <cp:lastModifiedBy>Usuario</cp:lastModifiedBy>
  <cp:lastPrinted>2023-01-19T15:41:52Z</cp:lastPrinted>
  <dcterms:created xsi:type="dcterms:W3CDTF">2022-10-20T10:31:59Z</dcterms:created>
  <dcterms:modified xsi:type="dcterms:W3CDTF">2024-01-08T11:01:10Z</dcterms:modified>
</cp:coreProperties>
</file>